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フットパス\申込関係\様式一式\"/>
    </mc:Choice>
  </mc:AlternateContent>
  <xr:revisionPtr revIDLastSave="0" documentId="13_ncr:1_{0054C683-5EAC-4A4C-A492-EC67789DABD5}" xr6:coauthVersionLast="47" xr6:coauthVersionMax="47" xr10:uidLastSave="{00000000-0000-0000-0000-000000000000}"/>
  <bookViews>
    <workbookView xWindow="3600" yWindow="12" windowWidth="17280" windowHeight="8964" xr2:uid="{0AE78E44-098E-4493-98F9-8F7DC431B571}"/>
  </bookViews>
  <sheets>
    <sheet name="Sheet1" sheetId="1" r:id="rId1"/>
  </sheets>
  <definedNames>
    <definedName name="_xlnm.Print_Area" localSheetId="0">Sheet1!$A$1:$U$49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3" i="1" l="1"/>
  <c r="T42" i="1"/>
  <c r="N33" i="1"/>
  <c r="I33" i="1"/>
  <c r="N32" i="1"/>
  <c r="I32" i="1"/>
  <c r="N30" i="1"/>
  <c r="I30" i="1"/>
  <c r="N29" i="1"/>
  <c r="I29" i="1"/>
  <c r="N18" i="1"/>
  <c r="I18" i="1"/>
  <c r="N17" i="1"/>
  <c r="I17" i="1"/>
  <c r="N27" i="1"/>
  <c r="I27" i="1"/>
  <c r="N26" i="1"/>
  <c r="I26" i="1"/>
  <c r="N36" i="1"/>
  <c r="I36" i="1"/>
  <c r="N35" i="1"/>
  <c r="I35" i="1"/>
  <c r="N24" i="1"/>
  <c r="I24" i="1"/>
  <c r="N23" i="1"/>
  <c r="I23" i="1"/>
  <c r="N21" i="1"/>
  <c r="I21" i="1"/>
  <c r="N20" i="1"/>
  <c r="I20" i="1"/>
  <c r="N12" i="1"/>
  <c r="I12" i="1"/>
  <c r="N11" i="1"/>
  <c r="I11" i="1"/>
  <c r="N14" i="1" l="1"/>
  <c r="N15" i="1"/>
  <c r="I14" i="1"/>
  <c r="I15" i="1"/>
</calcChain>
</file>

<file path=xl/sharedStrings.xml><?xml version="1.0" encoding="utf-8"?>
<sst xmlns="http://schemas.openxmlformats.org/spreadsheetml/2006/main" count="387" uniqueCount="150">
  <si>
    <t>団体名</t>
    <rPh sb="0" eb="2">
      <t>ダンタイ</t>
    </rPh>
    <rPh sb="2" eb="3">
      <t>メイ</t>
    </rPh>
    <phoneticPr fontId="4"/>
  </si>
  <si>
    <t>申込責任者氏名</t>
    <rPh sb="2" eb="5">
      <t>せきにんしゃ</t>
    </rPh>
    <rPh sb="5" eb="7">
      <t>しめい</t>
    </rPh>
    <phoneticPr fontId="4" type="Hiragana" alignment="distributed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</si>
  <si>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</si>
  <si>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</si>
  <si>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</si>
  <si>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参加/不参加</t>
    <rPh sb="0" eb="2">
      <t>サンカ</t>
    </rPh>
    <rPh sb="3" eb="6">
      <t>フサンカ</t>
    </rPh>
    <phoneticPr fontId="3"/>
  </si>
  <si>
    <t>第1希望</t>
    <rPh sb="0" eb="1">
      <t>ダイ</t>
    </rPh>
    <rPh sb="2" eb="4">
      <t>キボウ</t>
    </rPh>
    <phoneticPr fontId="3"/>
  </si>
  <si>
    <t>第2希望</t>
    <rPh sb="0" eb="1">
      <t>ダイ</t>
    </rPh>
    <rPh sb="2" eb="4">
      <t>キボウ</t>
    </rPh>
    <phoneticPr fontId="3"/>
  </si>
  <si>
    <t>フットパス</t>
    <phoneticPr fontId="4"/>
  </si>
  <si>
    <t>14:00～16:00</t>
    <phoneticPr fontId="4"/>
  </si>
  <si>
    <t>10月28日（金）</t>
    <phoneticPr fontId="4"/>
  </si>
  <si>
    <t>10月29日（土）</t>
    <rPh sb="7" eb="8">
      <t>ド</t>
    </rPh>
    <phoneticPr fontId="3"/>
  </si>
  <si>
    <t>交通サポート</t>
    <rPh sb="0" eb="2">
      <t>コウツウ</t>
    </rPh>
    <phoneticPr fontId="3"/>
  </si>
  <si>
    <t>希望コース</t>
    <rPh sb="0" eb="2">
      <t>キボウ</t>
    </rPh>
    <phoneticPr fontId="3"/>
  </si>
  <si>
    <t>利用</t>
    <rPh sb="0" eb="2">
      <t>リヨウ</t>
    </rPh>
    <phoneticPr fontId="3"/>
  </si>
  <si>
    <t>フォーラム</t>
    <phoneticPr fontId="4" type="Hiragana" alignment="distributed"/>
  </si>
  <si>
    <t>生年月日</t>
    <rPh sb="0" eb="4">
      <t>せいねんがっぴ</t>
    </rPh>
    <phoneticPr fontId="4" type="Hiragana" alignment="distributed"/>
  </si>
  <si>
    <t>13:30～17:00</t>
    <phoneticPr fontId="3"/>
  </si>
  <si>
    <t>（タイプ）</t>
    <phoneticPr fontId="3"/>
  </si>
  <si>
    <t>①深田の里</t>
    <rPh sb="1" eb="3">
      <t>フカタ</t>
    </rPh>
    <rPh sb="4" eb="5">
      <t>サト</t>
    </rPh>
    <phoneticPr fontId="3"/>
  </si>
  <si>
    <t>②城下町と鉄路巡り</t>
    <rPh sb="1" eb="4">
      <t>ジョウカマチ</t>
    </rPh>
    <rPh sb="5" eb="7">
      <t>テツロ</t>
    </rPh>
    <rPh sb="7" eb="8">
      <t>メグ</t>
    </rPh>
    <phoneticPr fontId="3"/>
  </si>
  <si>
    <t>③臼杵城</t>
    <rPh sb="1" eb="4">
      <t>ウスキジョウ</t>
    </rPh>
    <phoneticPr fontId="3"/>
  </si>
  <si>
    <t>④南野津　茶畑</t>
    <rPh sb="1" eb="4">
      <t>ミナミノツ</t>
    </rPh>
    <rPh sb="5" eb="7">
      <t>チャバタケ</t>
    </rPh>
    <phoneticPr fontId="3"/>
  </si>
  <si>
    <t>⑤下北まほろば</t>
    <rPh sb="1" eb="3">
      <t>シモキタ</t>
    </rPh>
    <phoneticPr fontId="3"/>
  </si>
  <si>
    <t>⑥見晴らし三角台</t>
    <rPh sb="1" eb="3">
      <t>ミハ</t>
    </rPh>
    <rPh sb="5" eb="8">
      <t>サンカクダイ</t>
    </rPh>
    <phoneticPr fontId="3"/>
  </si>
  <si>
    <t>⑦下ノ江湊と臼杵湾</t>
    <rPh sb="1" eb="2">
      <t>シタ</t>
    </rPh>
    <rPh sb="3" eb="4">
      <t>エ</t>
    </rPh>
    <rPh sb="4" eb="5">
      <t>ミナト</t>
    </rPh>
    <rPh sb="6" eb="9">
      <t>ウスキワン</t>
    </rPh>
    <phoneticPr fontId="3"/>
  </si>
  <si>
    <t>⑧みかんと黒島</t>
    <rPh sb="5" eb="7">
      <t>クロシマ</t>
    </rPh>
    <phoneticPr fontId="3"/>
  </si>
  <si>
    <t>⑨手無し地蔵</t>
    <rPh sb="1" eb="3">
      <t>テナシ</t>
    </rPh>
    <rPh sb="4" eb="6">
      <t>ジゾウ</t>
    </rPh>
    <phoneticPr fontId="3"/>
  </si>
  <si>
    <t>⑩野津　田野里山</t>
    <rPh sb="1" eb="3">
      <t>ノツ</t>
    </rPh>
    <rPh sb="4" eb="6">
      <t>タノ</t>
    </rPh>
    <rPh sb="6" eb="8">
      <t>サトヤマ</t>
    </rPh>
    <phoneticPr fontId="3"/>
  </si>
  <si>
    <t>（リストより選択）</t>
    <rPh sb="6" eb="8">
      <t>センタク</t>
    </rPh>
    <phoneticPr fontId="3"/>
  </si>
  <si>
    <t>無料バス</t>
    <rPh sb="0" eb="2">
      <t>ムリョウ</t>
    </rPh>
    <phoneticPr fontId="3"/>
  </si>
  <si>
    <t>JR往復420円（別料金）</t>
    <rPh sb="2" eb="4">
      <t>オウフク</t>
    </rPh>
    <rPh sb="7" eb="8">
      <t>エン</t>
    </rPh>
    <rPh sb="9" eb="12">
      <t>ベツリョウキン</t>
    </rPh>
    <phoneticPr fontId="3"/>
  </si>
  <si>
    <t>JR往復460円（別料金）</t>
    <rPh sb="2" eb="4">
      <t>オウフク</t>
    </rPh>
    <rPh sb="7" eb="8">
      <t>エン</t>
    </rPh>
    <rPh sb="9" eb="12">
      <t>ベツリョウキン</t>
    </rPh>
    <phoneticPr fontId="3"/>
  </si>
  <si>
    <t>JR片道170円（別料金）</t>
    <rPh sb="2" eb="4">
      <t>カタミチ</t>
    </rPh>
    <rPh sb="7" eb="8">
      <t>エン</t>
    </rPh>
    <rPh sb="9" eb="12">
      <t>ベツリョウキン</t>
    </rPh>
    <phoneticPr fontId="3"/>
  </si>
  <si>
    <t>JR片道280円（別料金）</t>
    <rPh sb="2" eb="4">
      <t>カタミチ</t>
    </rPh>
    <rPh sb="7" eb="8">
      <t>エン</t>
    </rPh>
    <rPh sb="9" eb="12">
      <t>ベツリョウキン</t>
    </rPh>
    <phoneticPr fontId="3"/>
  </si>
  <si>
    <t>おまかせ</t>
    <phoneticPr fontId="3"/>
  </si>
  <si>
    <t>○参加</t>
    <rPh sb="1" eb="3">
      <t>サンカ</t>
    </rPh>
    <phoneticPr fontId="3"/>
  </si>
  <si>
    <t>×</t>
    <phoneticPr fontId="3"/>
  </si>
  <si>
    <t>○</t>
  </si>
  <si>
    <t>○</t>
    <phoneticPr fontId="3"/>
  </si>
  <si>
    <t xml:space="preserve"> </t>
    <phoneticPr fontId="3"/>
  </si>
  <si>
    <t>（選択）</t>
    <rPh sb="1" eb="3">
      <t>センタク</t>
    </rPh>
    <phoneticPr fontId="3"/>
  </si>
  <si>
    <t>○参加
（臼杵市民）</t>
    <rPh sb="1" eb="3">
      <t>サンカ</t>
    </rPh>
    <rPh sb="5" eb="7">
      <t>ウスキ</t>
    </rPh>
    <rPh sb="7" eb="9">
      <t>シミン</t>
    </rPh>
    <phoneticPr fontId="3"/>
  </si>
  <si>
    <t>×不参加</t>
    <rPh sb="1" eb="4">
      <t>フサンカ</t>
    </rPh>
    <phoneticPr fontId="3"/>
  </si>
  <si>
    <t>分散交流会</t>
    <rPh sb="0" eb="5">
      <t>ぶんさんこうりゅうかい</t>
    </rPh>
    <phoneticPr fontId="4" type="Hiragana" alignment="distributed"/>
  </si>
  <si>
    <t>18:30～20：30</t>
    <phoneticPr fontId="3"/>
  </si>
  <si>
    <t>10月30日（日）</t>
    <rPh sb="7" eb="8">
      <t>ニチ</t>
    </rPh>
    <phoneticPr fontId="3"/>
  </si>
  <si>
    <t>（交通サポートなし）</t>
    <rPh sb="0" eb="2">
      <t>コウツウ</t>
    </rPh>
    <phoneticPr fontId="3"/>
  </si>
  <si>
    <t>宿泊</t>
    <rPh sb="0" eb="2">
      <t>しゅくはく</t>
    </rPh>
    <phoneticPr fontId="4" type="Hiragana" alignment="distributed"/>
  </si>
  <si>
    <t>（西暦）</t>
    <phoneticPr fontId="3"/>
  </si>
  <si>
    <t>（タイプ）</t>
  </si>
  <si>
    <t>（部屋）</t>
    <rPh sb="1" eb="3">
      <t>ヘヤ</t>
    </rPh>
    <phoneticPr fontId="3"/>
  </si>
  <si>
    <t>（タバコ）</t>
    <phoneticPr fontId="3"/>
  </si>
  <si>
    <t>ビジネス</t>
  </si>
  <si>
    <t>ビジネス</t>
    <phoneticPr fontId="3"/>
  </si>
  <si>
    <t>旅館</t>
    <rPh sb="0" eb="2">
      <t>リョカン</t>
    </rPh>
    <phoneticPr fontId="3"/>
  </si>
  <si>
    <t>温泉旅館</t>
    <rPh sb="0" eb="4">
      <t>オンセンリョカン</t>
    </rPh>
    <phoneticPr fontId="3"/>
  </si>
  <si>
    <t>農家民泊</t>
    <rPh sb="0" eb="4">
      <t>ノウカミンパク</t>
    </rPh>
    <phoneticPr fontId="3"/>
  </si>
  <si>
    <t>シングル</t>
    <phoneticPr fontId="3"/>
  </si>
  <si>
    <t>ツイン</t>
  </si>
  <si>
    <t>ツイン</t>
    <phoneticPr fontId="3"/>
  </si>
  <si>
    <t>ダブル</t>
    <phoneticPr fontId="3"/>
  </si>
  <si>
    <t>トリプル</t>
    <phoneticPr fontId="3"/>
  </si>
  <si>
    <t>和室</t>
    <rPh sb="0" eb="2">
      <t>ワシツ</t>
    </rPh>
    <phoneticPr fontId="3"/>
  </si>
  <si>
    <t>禁煙</t>
    <rPh sb="0" eb="2">
      <t>キンエン</t>
    </rPh>
    <phoneticPr fontId="3"/>
  </si>
  <si>
    <t>喫煙</t>
    <rPh sb="0" eb="2">
      <t>キツエン</t>
    </rPh>
    <phoneticPr fontId="3"/>
  </si>
  <si>
    <t>福都　巴須</t>
    <rPh sb="0" eb="1">
      <t>フク</t>
    </rPh>
    <rPh sb="1" eb="2">
      <t>ト</t>
    </rPh>
    <rPh sb="3" eb="4">
      <t>トモエ</t>
    </rPh>
    <rPh sb="4" eb="5">
      <t>ス</t>
    </rPh>
    <phoneticPr fontId="3"/>
  </si>
  <si>
    <t>ふっと　ぱす</t>
    <phoneticPr fontId="3"/>
  </si>
  <si>
    <t>飛行機</t>
    <rPh sb="0" eb="3">
      <t>ヒコウキ</t>
    </rPh>
    <phoneticPr fontId="3"/>
  </si>
  <si>
    <t>空港バス</t>
    <rPh sb="0" eb="2">
      <t>クウコウ</t>
    </rPh>
    <phoneticPr fontId="3"/>
  </si>
  <si>
    <t>鉄道</t>
    <rPh sb="0" eb="2">
      <t>テツドウ</t>
    </rPh>
    <phoneticPr fontId="3"/>
  </si>
  <si>
    <t>船</t>
    <rPh sb="0" eb="1">
      <t>フネ</t>
    </rPh>
    <phoneticPr fontId="3"/>
  </si>
  <si>
    <t>自家用車</t>
    <rPh sb="0" eb="4">
      <t>ジカヨウシャ</t>
    </rPh>
    <phoneticPr fontId="3"/>
  </si>
  <si>
    <t>タクシー</t>
    <phoneticPr fontId="3"/>
  </si>
  <si>
    <t>レンタカー</t>
    <phoneticPr fontId="3"/>
  </si>
  <si>
    <t>その他</t>
    <rPh sb="2" eb="3">
      <t>タ</t>
    </rPh>
    <phoneticPr fontId="3"/>
  </si>
  <si>
    <t>①</t>
    <phoneticPr fontId="3"/>
  </si>
  <si>
    <t>所在地（書類送付先）</t>
    <rPh sb="0" eb="3">
      <t>ショザイチ</t>
    </rPh>
    <rPh sb="4" eb="9">
      <t>ショルイソウフサキ</t>
    </rPh>
    <phoneticPr fontId="3"/>
  </si>
  <si>
    <t>参加人数</t>
    <rPh sb="0" eb="4">
      <t>さんかにんずう</t>
    </rPh>
    <phoneticPr fontId="4" type="Hiragana" alignment="distributed"/>
  </si>
  <si>
    <t>名</t>
    <rPh sb="0" eb="1">
      <t>メイ</t>
    </rPh>
    <phoneticPr fontId="3"/>
  </si>
  <si>
    <t>〒     -</t>
    <phoneticPr fontId="3"/>
  </si>
  <si>
    <t>090-3721-5654</t>
  </si>
  <si>
    <t>連絡先電話番号</t>
    <rPh sb="0" eb="3">
      <t>レンラクサキ</t>
    </rPh>
    <rPh sb="3" eb="7">
      <t>デンワバンゴウ</t>
    </rPh>
    <phoneticPr fontId="3"/>
  </si>
  <si>
    <t>FAX番号</t>
    <rPh sb="3" eb="5">
      <t>バンゴウ</t>
    </rPh>
    <phoneticPr fontId="3"/>
  </si>
  <si>
    <t>車台数</t>
    <rPh sb="0" eb="3">
      <t>クルマダイスウ</t>
    </rPh>
    <phoneticPr fontId="3"/>
  </si>
  <si>
    <t>sannakanishi@gmail.com</t>
    <phoneticPr fontId="3"/>
  </si>
  <si>
    <t>メールアドレス</t>
    <phoneticPr fontId="3"/>
  </si>
  <si>
    <t xml:space="preserve">①と同じ
</t>
    <rPh sb="2" eb="3">
      <t>オナ</t>
    </rPh>
    <phoneticPr fontId="3"/>
  </si>
  <si>
    <t>氏　名</t>
    <rPh sb="0" eb="1">
      <t>し</t>
    </rPh>
    <rPh sb="2" eb="3">
      <t>な</t>
    </rPh>
    <phoneticPr fontId="4" type="Hiragana" alignment="distributed"/>
  </si>
  <si>
    <t>ふ　り　が　な</t>
    <phoneticPr fontId="3"/>
  </si>
  <si>
    <t>No.</t>
    <phoneticPr fontId="3"/>
  </si>
  <si>
    <t>まとめて
申込</t>
    <rPh sb="5" eb="7">
      <t>モウシコミ</t>
    </rPh>
    <phoneticPr fontId="3"/>
  </si>
  <si>
    <t>例</t>
    <rPh sb="0" eb="1">
      <t>レイ</t>
    </rPh>
    <phoneticPr fontId="3"/>
  </si>
  <si>
    <t>希望
（選択）</t>
    <rPh sb="0" eb="2">
      <t>キボウ</t>
    </rPh>
    <rPh sb="4" eb="6">
      <t>センタク</t>
    </rPh>
    <phoneticPr fontId="3"/>
  </si>
  <si>
    <t>臼杵までの
交通手段</t>
    <rPh sb="0" eb="2">
      <t>ウスキ</t>
    </rPh>
    <phoneticPr fontId="3"/>
  </si>
  <si>
    <t>1,000円</t>
    <rPh sb="5" eb="6">
      <t>エン</t>
    </rPh>
    <phoneticPr fontId="3"/>
  </si>
  <si>
    <t>午前 / 2,000円（昼食付）</t>
    <rPh sb="0" eb="2">
      <t>ゴゼン</t>
    </rPh>
    <rPh sb="10" eb="11">
      <t>エン</t>
    </rPh>
    <rPh sb="12" eb="15">
      <t>チュウショクツキ</t>
    </rPh>
    <phoneticPr fontId="4"/>
  </si>
  <si>
    <t>9:00～14:00 / 2,000円（昼食付）</t>
    <rPh sb="18" eb="19">
      <t>エン</t>
    </rPh>
    <rPh sb="20" eb="23">
      <t>チュウショクツキ</t>
    </rPh>
    <phoneticPr fontId="4"/>
  </si>
  <si>
    <t>5,000円～</t>
    <rPh sb="5" eb="6">
      <t>エン</t>
    </rPh>
    <phoneticPr fontId="3"/>
  </si>
  <si>
    <t>×宿泊先で食事</t>
    <rPh sb="1" eb="4">
      <t>シュクハクサキ</t>
    </rPh>
    <rPh sb="5" eb="7">
      <t>ショクジ</t>
    </rPh>
    <phoneticPr fontId="3"/>
  </si>
  <si>
    <t>おまかせ（5,000円）</t>
    <rPh sb="10" eb="11">
      <t>エン</t>
    </rPh>
    <phoneticPr fontId="3"/>
  </si>
  <si>
    <t>和食（5,000円）</t>
    <rPh sb="0" eb="2">
      <t>ワショク</t>
    </rPh>
    <rPh sb="8" eb="9">
      <t>エン</t>
    </rPh>
    <phoneticPr fontId="3"/>
  </si>
  <si>
    <t>イタリアン（5,000円）</t>
    <rPh sb="11" eb="12">
      <t>エン</t>
    </rPh>
    <phoneticPr fontId="3"/>
  </si>
  <si>
    <t>スペイン（5,000円）</t>
    <rPh sb="10" eb="11">
      <t>エン</t>
    </rPh>
    <phoneticPr fontId="3"/>
  </si>
  <si>
    <t>ふぐ（10,000円）</t>
    <rPh sb="9" eb="10">
      <t>エン</t>
    </rPh>
    <phoneticPr fontId="3"/>
  </si>
  <si>
    <t>料亭ふぐ（16,000円）</t>
    <rPh sb="0" eb="2">
      <t>リョウテイ</t>
    </rPh>
    <rPh sb="11" eb="12">
      <t>エン</t>
    </rPh>
    <phoneticPr fontId="3"/>
  </si>
  <si>
    <t>本膳料理（35,000円）</t>
    <rPh sb="0" eb="4">
      <t>ホンゼンリョウリ</t>
    </rPh>
    <rPh sb="11" eb="12">
      <t>エン</t>
    </rPh>
    <phoneticPr fontId="3"/>
  </si>
  <si>
    <t>（食事ジャンル）</t>
    <rPh sb="1" eb="3">
      <t>ショクジ</t>
    </rPh>
    <phoneticPr fontId="3"/>
  </si>
  <si>
    <t>○参加（個別に）</t>
    <rPh sb="1" eb="3">
      <t>サンカ</t>
    </rPh>
    <rPh sb="4" eb="6">
      <t>コベツ</t>
    </rPh>
    <phoneticPr fontId="3"/>
  </si>
  <si>
    <t>○参加（団体で）</t>
    <rPh sb="1" eb="3">
      <t>サンカ</t>
    </rPh>
    <rPh sb="4" eb="6">
      <t>ダンタイ</t>
    </rPh>
    <phoneticPr fontId="3"/>
  </si>
  <si>
    <t>10/28
（金)</t>
    <phoneticPr fontId="3"/>
  </si>
  <si>
    <t>10/29
(土)</t>
    <phoneticPr fontId="3"/>
  </si>
  <si>
    <t>フリー
コメント</t>
    <phoneticPr fontId="3"/>
  </si>
  <si>
    <t>（日時等）</t>
    <rPh sb="1" eb="3">
      <t>ニチジ</t>
    </rPh>
    <rPh sb="3" eb="4">
      <t>ナド</t>
    </rPh>
    <phoneticPr fontId="3"/>
  </si>
  <si>
    <t>③と同室</t>
    <rPh sb="2" eb="4">
      <t>ドウシツ</t>
    </rPh>
    <phoneticPr fontId="3"/>
  </si>
  <si>
    <t>卵アレルギー</t>
    <rPh sb="0" eb="1">
      <t>タマゴ</t>
    </rPh>
    <phoneticPr fontId="3"/>
  </si>
  <si>
    <t>15:00臼杵着</t>
    <rPh sb="5" eb="8">
      <t>ウスキチャク</t>
    </rPh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</si>
  <si>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</si>
  <si>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</si>
  <si>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</si>
  <si>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</si>
  <si>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</si>
  <si>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</si>
  <si>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</si>
  <si>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全国フットパスの集い 2022 in うすき　参加申込書</t>
    <rPh sb="0" eb="2">
      <t>ゼンコク</t>
    </rPh>
    <rPh sb="8" eb="9">
      <t>ツド</t>
    </rPh>
    <rPh sb="23" eb="25">
      <t>サンカ</t>
    </rPh>
    <rPh sb="25" eb="28">
      <t>モウシコミショ</t>
    </rPh>
    <phoneticPr fontId="3"/>
  </si>
  <si>
    <t>申込締切 : 9月30日（土）</t>
  </si>
  <si>
    <t>◎旅行手配等のために必要な範囲内での個人データとなります。運送・宿泊機関・保険会社等への個人データの提供について同意の上、以上の旅行に申し込みます。</t>
    <rPh sb="1" eb="3">
      <t>リョコウ</t>
    </rPh>
    <rPh sb="3" eb="5">
      <t>テハイ</t>
    </rPh>
    <rPh sb="5" eb="6">
      <t>トウ</t>
    </rPh>
    <rPh sb="10" eb="12">
      <t>ヒツヨウ</t>
    </rPh>
    <rPh sb="13" eb="16">
      <t>ハンイナイ</t>
    </rPh>
    <rPh sb="18" eb="20">
      <t>コジン</t>
    </rPh>
    <rPh sb="29" eb="31">
      <t>ウンソウ</t>
    </rPh>
    <rPh sb="32" eb="34">
      <t>シュクハク</t>
    </rPh>
    <rPh sb="34" eb="36">
      <t>キカン</t>
    </rPh>
    <rPh sb="37" eb="39">
      <t>ホケン</t>
    </rPh>
    <rPh sb="39" eb="41">
      <t>ガイシャ</t>
    </rPh>
    <rPh sb="41" eb="42">
      <t>トウ</t>
    </rPh>
    <rPh sb="44" eb="46">
      <t>コジン</t>
    </rPh>
    <rPh sb="50" eb="52">
      <t>テイキョウ</t>
    </rPh>
    <rPh sb="56" eb="58">
      <t>ドウイ</t>
    </rPh>
    <rPh sb="59" eb="60">
      <t>ウエ</t>
    </rPh>
    <rPh sb="61" eb="63">
      <t>イジョウ</t>
    </rPh>
    <rPh sb="64" eb="66">
      <t>リョコウ</t>
    </rPh>
    <rPh sb="67" eb="68">
      <t>モウ</t>
    </rPh>
    <rPh sb="69" eb="70">
      <t>コ</t>
    </rPh>
    <phoneticPr fontId="1"/>
  </si>
  <si>
    <t>【事務局使用欄】</t>
    <rPh sb="1" eb="4">
      <t>ジムキョク</t>
    </rPh>
    <rPh sb="4" eb="7">
      <t>シヨウラン</t>
    </rPh>
    <phoneticPr fontId="3"/>
  </si>
  <si>
    <t>1人当たりの料金</t>
    <rPh sb="1" eb="2">
      <t>リ</t>
    </rPh>
    <rPh sb="2" eb="3">
      <t>ア</t>
    </rPh>
    <rPh sb="6" eb="8">
      <t>リョウキン</t>
    </rPh>
    <phoneticPr fontId="3"/>
  </si>
  <si>
    <t>全員分の料金</t>
    <rPh sb="0" eb="3">
      <t>ゼンインブン</t>
    </rPh>
    <rPh sb="4" eb="6">
      <t>リョウキン</t>
    </rPh>
    <phoneticPr fontId="3"/>
  </si>
  <si>
    <t>受付番号</t>
    <rPh sb="0" eb="2">
      <t>ウケツケ</t>
    </rPh>
    <rPh sb="2" eb="4">
      <t>バンゴウ</t>
    </rPh>
    <phoneticPr fontId="3"/>
  </si>
  <si>
    <t>回答</t>
    <rPh sb="0" eb="2">
      <t>カイトウ</t>
    </rPh>
    <phoneticPr fontId="3"/>
  </si>
  <si>
    <t>変更・取消</t>
    <rPh sb="0" eb="2">
      <t>ヘンコウ</t>
    </rPh>
    <rPh sb="3" eb="5">
      <t>トリケシ</t>
    </rPh>
    <phoneticPr fontId="3"/>
  </si>
  <si>
    <t>ホテル手配</t>
    <rPh sb="3" eb="5">
      <t>テハイ</t>
    </rPh>
    <phoneticPr fontId="3"/>
  </si>
  <si>
    <t>コメント欄</t>
    <rPh sb="4" eb="5">
      <t>ラン</t>
    </rPh>
    <phoneticPr fontId="3"/>
  </si>
  <si>
    <t>大分県知事登録 旅行業 第3-220号</t>
    <rPh sb="0" eb="7">
      <t>オオイタケンチジトウロク</t>
    </rPh>
    <rPh sb="8" eb="11">
      <t>リョコウギョウ</t>
    </rPh>
    <rPh sb="12" eb="13">
      <t>ダイ</t>
    </rPh>
    <rPh sb="18" eb="19">
      <t>ゴウ</t>
    </rPh>
    <phoneticPr fontId="1"/>
  </si>
  <si>
    <t>〒875-0041　大分県臼杵市大字臼杵83番地の18</t>
    <rPh sb="10" eb="13">
      <t>オオイタケン</t>
    </rPh>
    <rPh sb="13" eb="16">
      <t>ウスキシ</t>
    </rPh>
    <rPh sb="16" eb="18">
      <t>オオアザ</t>
    </rPh>
    <rPh sb="18" eb="20">
      <t>ウスキ</t>
    </rPh>
    <rPh sb="22" eb="24">
      <t>バンチ</t>
    </rPh>
    <phoneticPr fontId="1"/>
  </si>
  <si>
    <r>
      <rPr>
        <b/>
        <sz val="11"/>
        <color theme="1"/>
        <rFont val="ＭＳ Ｐゴシック"/>
        <family val="3"/>
        <charset val="128"/>
      </rPr>
      <t>0972-63-7713</t>
    </r>
    <r>
      <rPr>
        <sz val="9"/>
        <color theme="1"/>
        <rFont val="ＭＳ Ｐゴシック"/>
        <family val="3"/>
        <charset val="128"/>
      </rPr>
      <t>（FAX後にお電話ください）</t>
    </r>
    <rPh sb="16" eb="17">
      <t>ゴ</t>
    </rPh>
    <rPh sb="19" eb="21">
      <t>デンワ</t>
    </rPh>
    <phoneticPr fontId="1"/>
  </si>
  <si>
    <t>三中西ツーリスト</t>
    <rPh sb="0" eb="3">
      <t>サンナカニシ</t>
    </rPh>
    <phoneticPr fontId="1"/>
  </si>
  <si>
    <t>　さんなかにし</t>
    <phoneticPr fontId="3"/>
  </si>
  <si>
    <t>◎変更・取消の際は、電話もしくはメールにてご連絡ください。変更・取消漏れを防ぐため、メールの返信がない場合には、確認のため一度お電話いただけると幸いです。</t>
    <rPh sb="1" eb="3">
      <t>ヘンコウ</t>
    </rPh>
    <rPh sb="4" eb="6">
      <t>トリケシ</t>
    </rPh>
    <rPh sb="7" eb="8">
      <t>サイ</t>
    </rPh>
    <rPh sb="10" eb="12">
      <t>デンワ</t>
    </rPh>
    <rPh sb="22" eb="24">
      <t>レンラク</t>
    </rPh>
    <rPh sb="29" eb="31">
      <t>ヘンコウ</t>
    </rPh>
    <rPh sb="32" eb="34">
      <t>トリケシ</t>
    </rPh>
    <rPh sb="34" eb="35">
      <t>モ</t>
    </rPh>
    <rPh sb="37" eb="38">
      <t>フセ</t>
    </rPh>
    <rPh sb="46" eb="48">
      <t>ヘンシン</t>
    </rPh>
    <rPh sb="51" eb="53">
      <t>バアイ</t>
    </rPh>
    <rPh sb="56" eb="58">
      <t>カクニン</t>
    </rPh>
    <rPh sb="61" eb="63">
      <t>イチド</t>
    </rPh>
    <rPh sb="64" eb="66">
      <t>デンワ</t>
    </rPh>
    <rPh sb="72" eb="73">
      <t>サイワ</t>
    </rPh>
    <phoneticPr fontId="1"/>
  </si>
  <si>
    <t>（9:00～20:00）</t>
    <phoneticPr fontId="3"/>
  </si>
  <si>
    <t>【申込/申込書送付先】</t>
    <rPh sb="1" eb="3">
      <t>モウシコミ</t>
    </rPh>
    <rPh sb="4" eb="6">
      <t>モウシコミ</t>
    </rPh>
    <rPh sb="6" eb="7">
      <t>ショ</t>
    </rPh>
    <rPh sb="7" eb="10">
      <t>ソウフサキ</t>
    </rPh>
    <phoneticPr fontId="1"/>
  </si>
  <si>
    <t>メール</t>
    <phoneticPr fontId="3"/>
  </si>
  <si>
    <t>電話</t>
    <phoneticPr fontId="3"/>
  </si>
  <si>
    <t>FAX</t>
    <phoneticPr fontId="3"/>
  </si>
  <si>
    <t>◎分散交流会は、コロナ禍でもありますので、団体グループが同一の席を希望される場合は「団体で」を、いろんな方と交流したい場合は「個別に」を選択してください。</t>
    <rPh sb="1" eb="6">
      <t>ブンサンコウリュウカイ</t>
    </rPh>
    <rPh sb="11" eb="12">
      <t>カ</t>
    </rPh>
    <rPh sb="21" eb="23">
      <t>ダンタイ</t>
    </rPh>
    <rPh sb="28" eb="30">
      <t>ドウイツ</t>
    </rPh>
    <rPh sb="31" eb="32">
      <t>セキ</t>
    </rPh>
    <rPh sb="33" eb="35">
      <t>キボウ</t>
    </rPh>
    <rPh sb="38" eb="40">
      <t>バアイ</t>
    </rPh>
    <rPh sb="42" eb="44">
      <t>ダンタイ</t>
    </rPh>
    <rPh sb="52" eb="53">
      <t>カタ</t>
    </rPh>
    <rPh sb="54" eb="56">
      <t>コウリュウ</t>
    </rPh>
    <rPh sb="59" eb="61">
      <t>バアイ</t>
    </rPh>
    <rPh sb="63" eb="65">
      <t>コベツ</t>
    </rPh>
    <rPh sb="68" eb="70">
      <t>センタク</t>
    </rPh>
    <phoneticPr fontId="3"/>
  </si>
  <si>
    <r>
      <t xml:space="preserve">特記事項
/備考欄
</t>
    </r>
    <r>
      <rPr>
        <sz val="9"/>
        <color theme="1"/>
        <rFont val="ＭＳ Ｐゴシック"/>
        <family val="3"/>
        <charset val="128"/>
      </rPr>
      <t>（要介助、アレルギー等）</t>
    </r>
    <rPh sb="0" eb="4">
      <t>トッキジコウ</t>
    </rPh>
    <rPh sb="6" eb="9">
      <t>ビコウラン</t>
    </rPh>
    <rPh sb="11" eb="12">
      <t>ヨウ</t>
    </rPh>
    <rPh sb="12" eb="14">
      <t>カイジョ</t>
    </rPh>
    <rPh sb="20" eb="21">
      <t>トウ</t>
    </rPh>
    <phoneticPr fontId="3"/>
  </si>
  <si>
    <t>参加登録料</t>
    <rPh sb="0" eb="5">
      <t>サンカトウロクリョウ</t>
    </rPh>
    <phoneticPr fontId="3"/>
  </si>
  <si>
    <t>3000円</t>
    <rPh sb="4" eb="5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</si>
</sst>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&quot;円&quot;"/>
  </numFmts>
  <fonts count="24" x14ac:knownFonts="1">
    <font>
      <sz val="11"/>
      <color theme="1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sz val="14"/>
      <color theme="0" tint="-0.499984740745262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0" tint="-0.499984740745262"/>
      <name val="ＭＳ Ｐゴシック"/>
      <family val="3"/>
      <charset val="128"/>
    </font>
    <font>
      <b/>
      <u/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66FF"/>
        <bgColor indexed="64"/>
      </patternFill>
    </fill>
  </fills>
  <borders count="17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09">
    <xf numFmtId="0" fontId="0" fillId="0" borderId="0" xfId="0">
      <alignment vertical="center"/>
    </xf>
    <xf numFmtId="0" fontId="2" fillId="0" borderId="12" xfId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2" fillId="0" borderId="25" xfId="1" applyBorder="1" applyAlignment="1">
      <alignment horizontal="center" vertical="center" wrapText="1"/>
    </xf>
    <xf numFmtId="0" fontId="2" fillId="0" borderId="30" xfId="1" applyBorder="1" applyAlignment="1">
      <alignment horizontal="center" vertical="center" shrinkToFit="1"/>
    </xf>
    <xf numFmtId="0" fontId="2" fillId="0" borderId="31" xfId="1" applyBorder="1" applyAlignment="1">
      <alignment horizontal="center" vertical="center" shrinkToFit="1"/>
    </xf>
    <xf numFmtId="0" fontId="2" fillId="0" borderId="28" xfId="1" applyBorder="1" applyAlignment="1">
      <alignment horizontal="center" vertical="center" shrinkToFit="1"/>
    </xf>
    <xf numFmtId="0" fontId="8" fillId="0" borderId="43" xfId="1" applyFont="1" applyBorder="1" applyAlignment="1">
      <alignment horizontal="center" vertical="center" shrinkToFit="1"/>
    </xf>
    <xf numFmtId="0" fontId="2" fillId="0" borderId="45" xfId="1" applyBorder="1" applyAlignment="1">
      <alignment horizontal="center" vertical="center"/>
    </xf>
    <xf numFmtId="0" fontId="2" fillId="0" borderId="47" xfId="1" applyBorder="1" applyAlignment="1">
      <alignment horizontal="center" vertical="center" shrinkToFit="1"/>
    </xf>
    <xf numFmtId="0" fontId="2" fillId="0" borderId="48" xfId="1" applyBorder="1" applyAlignment="1">
      <alignment horizontal="center" vertical="center"/>
    </xf>
    <xf numFmtId="0" fontId="2" fillId="0" borderId="45" xfId="1" applyBorder="1" applyAlignment="1">
      <alignment horizontal="center" vertical="center" shrinkToFit="1"/>
    </xf>
    <xf numFmtId="0" fontId="2" fillId="0" borderId="54" xfId="1" applyBorder="1" applyAlignment="1">
      <alignment horizontal="center" vertical="center" shrinkToFit="1"/>
    </xf>
    <xf numFmtId="0" fontId="2" fillId="0" borderId="55" xfId="1" applyBorder="1" applyAlignment="1">
      <alignment horizontal="center" vertical="center" shrinkToFit="1"/>
    </xf>
    <xf numFmtId="0" fontId="2" fillId="0" borderId="6" xfId="1" applyBorder="1" applyAlignment="1">
      <alignment horizontal="center" vertical="center"/>
    </xf>
    <xf numFmtId="0" fontId="2" fillId="0" borderId="5" xfId="1" applyBorder="1" applyAlignment="1">
      <alignment horizontal="center" vertical="center" shrinkToFit="1"/>
    </xf>
    <xf numFmtId="0" fontId="2" fillId="0" borderId="63" xfId="1" applyBorder="1" applyAlignment="1">
      <alignment horizontal="center" vertical="center" shrinkToFit="1"/>
    </xf>
    <xf numFmtId="0" fontId="2" fillId="0" borderId="60" xfId="1" applyBorder="1" applyAlignment="1">
      <alignment vertical="center" shrinkToFit="1"/>
    </xf>
    <xf numFmtId="0" fontId="2" fillId="0" borderId="34" xfId="1" applyBorder="1" applyAlignment="1">
      <alignment horizontal="center" vertical="center"/>
    </xf>
    <xf numFmtId="0" fontId="2" fillId="0" borderId="46" xfId="1" applyBorder="1" applyAlignment="1">
      <alignment horizontal="center" vertical="center"/>
    </xf>
    <xf numFmtId="0" fontId="2" fillId="0" borderId="66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67" xfId="1" applyBorder="1" applyAlignment="1">
      <alignment horizontal="center" vertical="center"/>
    </xf>
    <xf numFmtId="0" fontId="2" fillId="0" borderId="53" xfId="1" applyBorder="1" applyAlignment="1">
      <alignment horizontal="center" vertical="center"/>
    </xf>
    <xf numFmtId="0" fontId="2" fillId="0" borderId="68" xfId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2" fillId="0" borderId="44" xfId="1" applyBorder="1" applyAlignment="1">
      <alignment horizontal="center" vertical="center" shrinkToFit="1"/>
    </xf>
    <xf numFmtId="0" fontId="2" fillId="0" borderId="27" xfId="1" applyBorder="1" applyAlignment="1">
      <alignment horizontal="center" vertical="center" shrinkToFit="1"/>
    </xf>
    <xf numFmtId="0" fontId="2" fillId="0" borderId="51" xfId="1" applyBorder="1" applyAlignment="1">
      <alignment horizontal="center" vertical="center" shrinkToFit="1"/>
    </xf>
    <xf numFmtId="0" fontId="2" fillId="0" borderId="52" xfId="1" applyBorder="1" applyAlignment="1">
      <alignment horizontal="center" vertical="center" shrinkToFit="1"/>
    </xf>
    <xf numFmtId="0" fontId="2" fillId="0" borderId="43" xfId="1" applyBorder="1" applyAlignment="1">
      <alignment horizontal="center" vertical="center" shrinkToFit="1"/>
    </xf>
    <xf numFmtId="0" fontId="2" fillId="0" borderId="72" xfId="1" applyBorder="1" applyAlignment="1">
      <alignment horizontal="center" vertical="center" shrinkToFit="1"/>
    </xf>
    <xf numFmtId="0" fontId="2" fillId="0" borderId="73" xfId="1" applyBorder="1" applyAlignment="1">
      <alignment horizontal="center" vertical="center" shrinkToFit="1"/>
    </xf>
    <xf numFmtId="0" fontId="2" fillId="0" borderId="75" xfId="1" applyBorder="1" applyAlignment="1">
      <alignment horizontal="center" vertical="center" shrinkToFit="1"/>
    </xf>
    <xf numFmtId="0" fontId="2" fillId="0" borderId="33" xfId="1" applyBorder="1" applyAlignment="1">
      <alignment horizontal="center" vertical="center" shrinkToFit="1"/>
    </xf>
    <xf numFmtId="0" fontId="2" fillId="0" borderId="77" xfId="1" applyBorder="1" applyAlignment="1">
      <alignment horizontal="center" vertical="center" shrinkToFit="1"/>
    </xf>
    <xf numFmtId="0" fontId="8" fillId="0" borderId="86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 wrapText="1"/>
    </xf>
    <xf numFmtId="0" fontId="2" fillId="0" borderId="95" xfId="1" applyBorder="1" applyAlignment="1">
      <alignment horizontal="center" vertical="center"/>
    </xf>
    <xf numFmtId="0" fontId="15" fillId="0" borderId="47" xfId="1" applyFont="1" applyBorder="1" applyAlignment="1">
      <alignment horizontal="center" vertical="center" shrinkToFit="1"/>
    </xf>
    <xf numFmtId="0" fontId="15" fillId="0" borderId="72" xfId="1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5" fillId="0" borderId="29" xfId="1" applyFont="1" applyBorder="1" applyAlignment="1">
      <alignment horizontal="center" vertical="center"/>
    </xf>
    <xf numFmtId="0" fontId="15" fillId="0" borderId="67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 shrinkToFit="1"/>
    </xf>
    <xf numFmtId="0" fontId="15" fillId="0" borderId="73" xfId="1" applyFont="1" applyBorder="1" applyAlignment="1">
      <alignment horizontal="center" vertical="center" shrinkToFit="1"/>
    </xf>
    <xf numFmtId="0" fontId="15" fillId="0" borderId="30" xfId="1" applyFont="1" applyBorder="1" applyAlignment="1">
      <alignment horizontal="center" vertical="center" shrinkToFit="1"/>
    </xf>
    <xf numFmtId="0" fontId="15" fillId="0" borderId="31" xfId="1" applyFont="1" applyBorder="1" applyAlignment="1">
      <alignment horizontal="center" vertical="center" shrinkToFit="1"/>
    </xf>
    <xf numFmtId="0" fontId="15" fillId="0" borderId="28" xfId="1" applyFont="1" applyBorder="1" applyAlignment="1">
      <alignment horizontal="center" vertical="center" shrinkToFit="1"/>
    </xf>
    <xf numFmtId="0" fontId="15" fillId="0" borderId="33" xfId="1" applyFont="1" applyBorder="1" applyAlignment="1">
      <alignment horizontal="center" vertical="center" shrinkToFit="1"/>
    </xf>
    <xf numFmtId="0" fontId="15" fillId="0" borderId="53" xfId="1" applyFont="1" applyBorder="1" applyAlignment="1">
      <alignment horizontal="center" vertical="center"/>
    </xf>
    <xf numFmtId="0" fontId="15" fillId="0" borderId="68" xfId="1" applyFont="1" applyBorder="1" applyAlignment="1">
      <alignment horizontal="center" vertical="center"/>
    </xf>
    <xf numFmtId="0" fontId="14" fillId="0" borderId="40" xfId="1" applyFont="1" applyBorder="1" applyAlignment="1">
      <alignment horizontal="center" vertical="center"/>
    </xf>
    <xf numFmtId="0" fontId="15" fillId="0" borderId="51" xfId="1" applyFont="1" applyBorder="1" applyAlignment="1">
      <alignment horizontal="center" vertical="center" shrinkToFit="1"/>
    </xf>
    <xf numFmtId="0" fontId="15" fillId="0" borderId="75" xfId="1" applyFont="1" applyBorder="1" applyAlignment="1">
      <alignment horizontal="center" vertical="center" shrinkToFit="1"/>
    </xf>
    <xf numFmtId="0" fontId="15" fillId="0" borderId="54" xfId="1" applyFont="1" applyBorder="1" applyAlignment="1">
      <alignment horizontal="center" vertical="center" shrinkToFit="1"/>
    </xf>
    <xf numFmtId="0" fontId="15" fillId="0" borderId="55" xfId="1" applyFont="1" applyBorder="1" applyAlignment="1">
      <alignment horizontal="center" vertical="center" shrinkToFit="1"/>
    </xf>
    <xf numFmtId="0" fontId="15" fillId="0" borderId="52" xfId="1" applyFont="1" applyBorder="1" applyAlignment="1">
      <alignment horizontal="center" vertical="center" shrinkToFit="1"/>
    </xf>
    <xf numFmtId="0" fontId="15" fillId="0" borderId="77" xfId="1" applyFont="1" applyBorder="1" applyAlignment="1">
      <alignment horizontal="center" vertical="center" shrinkToFit="1"/>
    </xf>
    <xf numFmtId="0" fontId="14" fillId="0" borderId="38" xfId="1" applyFont="1" applyBorder="1" applyAlignment="1">
      <alignment horizontal="center" vertical="center" shrinkToFit="1"/>
    </xf>
    <xf numFmtId="0" fontId="15" fillId="0" borderId="14" xfId="1" applyFont="1" applyBorder="1" applyAlignment="1">
      <alignment horizontal="center" vertical="center"/>
    </xf>
    <xf numFmtId="0" fontId="15" fillId="0" borderId="69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15" fillId="0" borderId="24" xfId="1" applyFont="1" applyBorder="1" applyAlignment="1">
      <alignment horizontal="center" vertical="center" shrinkToFit="1"/>
    </xf>
    <xf numFmtId="0" fontId="15" fillId="0" borderId="38" xfId="1" applyFont="1" applyBorder="1" applyAlignment="1">
      <alignment horizontal="center" vertical="center" shrinkToFit="1"/>
    </xf>
    <xf numFmtId="0" fontId="15" fillId="0" borderId="23" xfId="1" applyFont="1" applyBorder="1" applyAlignment="1">
      <alignment horizontal="center" vertical="center" shrinkToFit="1"/>
    </xf>
    <xf numFmtId="0" fontId="15" fillId="0" borderId="15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 shrinkToFit="1"/>
    </xf>
    <xf numFmtId="0" fontId="15" fillId="0" borderId="13" xfId="1" applyFont="1" applyBorder="1" applyAlignment="1">
      <alignment horizontal="center" vertical="center"/>
    </xf>
    <xf numFmtId="0" fontId="2" fillId="0" borderId="100" xfId="1" applyBorder="1" applyAlignment="1">
      <alignment horizontal="center" vertical="center"/>
    </xf>
    <xf numFmtId="0" fontId="2" fillId="0" borderId="101" xfId="1" applyBorder="1" applyAlignment="1">
      <alignment horizontal="center" vertical="center"/>
    </xf>
    <xf numFmtId="0" fontId="8" fillId="0" borderId="102" xfId="1" applyFont="1" applyBorder="1" applyAlignment="1">
      <alignment horizontal="center" vertical="center"/>
    </xf>
    <xf numFmtId="0" fontId="5" fillId="2" borderId="97" xfId="1" applyFont="1" applyFill="1" applyBorder="1" applyAlignment="1">
      <alignment horizontal="center" vertical="center" shrinkToFit="1"/>
    </xf>
    <xf numFmtId="0" fontId="2" fillId="2" borderId="19" xfId="1" applyFill="1" applyBorder="1" applyAlignment="1">
      <alignment horizontal="center" vertical="center" shrinkToFit="1"/>
    </xf>
    <xf numFmtId="0" fontId="2" fillId="3" borderId="12" xfId="1" applyFill="1" applyBorder="1" applyAlignment="1">
      <alignment horizontal="center" vertical="top" shrinkToFit="1"/>
    </xf>
    <xf numFmtId="0" fontId="2" fillId="3" borderId="41" xfId="1" applyFont="1" applyFill="1" applyBorder="1" applyAlignment="1">
      <alignment horizontal="center" vertical="top" shrinkToFit="1"/>
    </xf>
    <xf numFmtId="0" fontId="2" fillId="3" borderId="12" xfId="1" applyFill="1" applyBorder="1" applyAlignment="1">
      <alignment horizontal="center" vertical="center" shrinkToFit="1"/>
    </xf>
    <xf numFmtId="0" fontId="2" fillId="3" borderId="41" xfId="1" applyFill="1" applyBorder="1" applyAlignment="1">
      <alignment horizontal="center" vertical="top" shrinkToFit="1"/>
    </xf>
    <xf numFmtId="0" fontId="2" fillId="2" borderId="102" xfId="1" applyFill="1" applyBorder="1" applyAlignment="1">
      <alignment horizontal="center" vertical="center" shrinkToFit="1"/>
    </xf>
    <xf numFmtId="0" fontId="2" fillId="3" borderId="100" xfId="1" applyFill="1" applyBorder="1" applyAlignment="1">
      <alignment horizontal="center" vertical="center" shrinkToFit="1"/>
    </xf>
    <xf numFmtId="0" fontId="2" fillId="3" borderId="104" xfId="1" applyFill="1" applyBorder="1" applyAlignment="1">
      <alignment horizontal="center" vertical="top" shrinkToFit="1"/>
    </xf>
    <xf numFmtId="0" fontId="0" fillId="0" borderId="0" xfId="0" applyAlignment="1">
      <alignment horizontal="center" vertical="center" shrinkToFit="1"/>
    </xf>
    <xf numFmtId="0" fontId="2" fillId="3" borderId="113" xfId="1" applyFill="1" applyBorder="1" applyAlignment="1">
      <alignment horizontal="center" vertical="center" shrinkToFit="1"/>
    </xf>
    <xf numFmtId="0" fontId="2" fillId="3" borderId="114" xfId="1" applyFill="1" applyBorder="1" applyAlignment="1">
      <alignment horizontal="center" vertical="center" shrinkToFit="1"/>
    </xf>
    <xf numFmtId="0" fontId="2" fillId="3" borderId="115" xfId="1" applyFill="1" applyBorder="1" applyAlignment="1">
      <alignment horizontal="center" vertical="center" shrinkToFit="1"/>
    </xf>
    <xf numFmtId="0" fontId="2" fillId="4" borderId="113" xfId="1" applyFill="1" applyBorder="1" applyAlignment="1">
      <alignment horizontal="center" vertical="center" shrinkToFit="1"/>
    </xf>
    <xf numFmtId="0" fontId="2" fillId="4" borderId="114" xfId="1" applyFill="1" applyBorder="1" applyAlignment="1">
      <alignment horizontal="center" vertical="center" shrinkToFit="1"/>
    </xf>
    <xf numFmtId="0" fontId="2" fillId="4" borderId="116" xfId="1" applyFill="1" applyBorder="1" applyAlignment="1">
      <alignment horizontal="center" vertical="center" shrinkToFit="1"/>
    </xf>
    <xf numFmtId="0" fontId="15" fillId="0" borderId="74" xfId="1" applyFont="1" applyBorder="1" applyAlignment="1">
      <alignment horizontal="center" vertical="center" shrinkToFit="1"/>
    </xf>
    <xf numFmtId="0" fontId="15" fillId="0" borderId="76" xfId="1" applyFont="1" applyBorder="1" applyAlignment="1">
      <alignment horizontal="center" vertical="center" shrinkToFit="1"/>
    </xf>
    <xf numFmtId="0" fontId="2" fillId="0" borderId="74" xfId="1" applyBorder="1" applyAlignment="1">
      <alignment horizontal="center" vertical="center" shrinkToFit="1"/>
    </xf>
    <xf numFmtId="0" fontId="2" fillId="0" borderId="76" xfId="1" applyBorder="1" applyAlignment="1">
      <alignment horizontal="center" vertical="center" shrinkToFit="1"/>
    </xf>
    <xf numFmtId="0" fontId="2" fillId="0" borderId="10" xfId="1" applyBorder="1" applyAlignment="1">
      <alignment horizontal="center" vertical="center" shrinkToFit="1"/>
    </xf>
    <xf numFmtId="0" fontId="2" fillId="0" borderId="131" xfId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2" fillId="0" borderId="132" xfId="1" applyBorder="1" applyAlignment="1">
      <alignment horizontal="center" vertical="center" shrinkToFit="1"/>
    </xf>
    <xf numFmtId="0" fontId="2" fillId="0" borderId="61" xfId="1" applyBorder="1" applyAlignment="1">
      <alignment horizontal="center" vertical="center" shrinkToFit="1"/>
    </xf>
    <xf numFmtId="0" fontId="2" fillId="0" borderId="133" xfId="1" applyBorder="1" applyAlignment="1">
      <alignment horizontal="center" vertical="center" shrinkToFit="1"/>
    </xf>
    <xf numFmtId="0" fontId="2" fillId="0" borderId="134" xfId="1" applyBorder="1" applyAlignment="1">
      <alignment horizontal="center" vertical="center" shrinkToFit="1"/>
    </xf>
    <xf numFmtId="0" fontId="2" fillId="0" borderId="136" xfId="1" applyBorder="1" applyAlignment="1">
      <alignment horizontal="center" vertical="center" shrinkToFit="1"/>
    </xf>
    <xf numFmtId="0" fontId="2" fillId="0" borderId="137" xfId="1" applyBorder="1" applyAlignment="1">
      <alignment horizontal="center" vertical="center" shrinkToFit="1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9" fillId="0" borderId="60" xfId="1" applyFont="1" applyBorder="1" applyAlignment="1">
      <alignment horizontal="center" vertical="center" shrinkToFit="1"/>
    </xf>
    <xf numFmtId="0" fontId="9" fillId="0" borderId="96" xfId="1" applyFont="1" applyBorder="1" applyAlignment="1">
      <alignment horizontal="center" vertical="center" shrinkToFit="1"/>
    </xf>
    <xf numFmtId="0" fontId="9" fillId="0" borderId="129" xfId="1" applyFont="1" applyBorder="1" applyAlignment="1">
      <alignment horizontal="right" vertical="center"/>
    </xf>
    <xf numFmtId="0" fontId="9" fillId="0" borderId="152" xfId="1" applyFont="1" applyBorder="1" applyAlignment="1">
      <alignment horizontal="right" vertical="center"/>
    </xf>
    <xf numFmtId="0" fontId="9" fillId="0" borderId="153" xfId="1" applyFont="1" applyBorder="1" applyAlignment="1">
      <alignment horizontal="right" vertical="center"/>
    </xf>
    <xf numFmtId="0" fontId="9" fillId="0" borderId="154" xfId="1" applyFont="1" applyBorder="1" applyAlignment="1">
      <alignment horizontal="right" vertical="center"/>
    </xf>
    <xf numFmtId="0" fontId="9" fillId="0" borderId="155" xfId="1" applyFont="1" applyBorder="1" applyAlignment="1">
      <alignment horizontal="right" vertical="center"/>
    </xf>
    <xf numFmtId="0" fontId="9" fillId="0" borderId="156" xfId="1" applyFont="1" applyBorder="1" applyAlignment="1">
      <alignment horizontal="right" vertical="center" shrinkToFit="1"/>
    </xf>
    <xf numFmtId="0" fontId="9" fillId="0" borderId="150" xfId="1" applyFont="1" applyBorder="1" applyAlignment="1">
      <alignment horizontal="right" vertical="center"/>
    </xf>
    <xf numFmtId="0" fontId="9" fillId="0" borderId="157" xfId="1" applyFont="1" applyBorder="1" applyAlignment="1">
      <alignment horizontal="right" vertical="center"/>
    </xf>
    <xf numFmtId="0" fontId="9" fillId="0" borderId="153" xfId="1" applyFont="1" applyBorder="1" applyAlignment="1">
      <alignment horizontal="right" vertical="center" wrapText="1"/>
    </xf>
    <xf numFmtId="0" fontId="9" fillId="0" borderId="156" xfId="1" applyFont="1" applyBorder="1" applyAlignment="1">
      <alignment horizontal="right" vertical="center" wrapText="1"/>
    </xf>
    <xf numFmtId="0" fontId="9" fillId="0" borderId="121" xfId="1" applyFont="1" applyBorder="1" applyAlignment="1">
      <alignment horizontal="right" vertical="center"/>
    </xf>
    <xf numFmtId="0" fontId="9" fillId="0" borderId="124" xfId="1" applyFont="1" applyBorder="1" applyAlignment="1">
      <alignment horizontal="right" vertical="center"/>
    </xf>
    <xf numFmtId="0" fontId="9" fillId="0" borderId="118" xfId="1" applyFont="1" applyBorder="1" applyAlignment="1">
      <alignment horizontal="right" vertical="center"/>
    </xf>
    <xf numFmtId="0" fontId="9" fillId="0" borderId="125" xfId="1" applyFont="1" applyBorder="1" applyAlignment="1">
      <alignment horizontal="right" vertical="center"/>
    </xf>
    <xf numFmtId="0" fontId="9" fillId="0" borderId="120" xfId="1" applyFont="1" applyBorder="1" applyAlignment="1">
      <alignment horizontal="right" vertical="center"/>
    </xf>
    <xf numFmtId="0" fontId="9" fillId="0" borderId="119" xfId="1" applyFont="1" applyBorder="1" applyAlignment="1">
      <alignment horizontal="right" vertical="center" shrinkToFit="1"/>
    </xf>
    <xf numFmtId="0" fontId="9" fillId="0" borderId="122" xfId="1" applyFont="1" applyBorder="1" applyAlignment="1">
      <alignment horizontal="right" vertical="center"/>
    </xf>
    <xf numFmtId="0" fontId="9" fillId="0" borderId="123" xfId="1" applyFont="1" applyBorder="1" applyAlignment="1">
      <alignment horizontal="right" vertical="center"/>
    </xf>
    <xf numFmtId="0" fontId="9" fillId="0" borderId="118" xfId="1" applyFont="1" applyBorder="1" applyAlignment="1">
      <alignment horizontal="right" vertical="center" wrapText="1"/>
    </xf>
    <xf numFmtId="0" fontId="9" fillId="0" borderId="119" xfId="1" applyFont="1" applyBorder="1" applyAlignment="1">
      <alignment horizontal="right" vertical="center" wrapText="1"/>
    </xf>
    <xf numFmtId="0" fontId="7" fillId="0" borderId="92" xfId="1" applyFont="1" applyBorder="1" applyAlignment="1">
      <alignment horizontal="center" vertical="center" wrapText="1"/>
    </xf>
    <xf numFmtId="0" fontId="7" fillId="0" borderId="90" xfId="1" applyFont="1" applyBorder="1" applyAlignment="1">
      <alignment horizontal="center" vertical="center" wrapText="1"/>
    </xf>
    <xf numFmtId="0" fontId="7" fillId="0" borderId="94" xfId="1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9" fillId="0" borderId="91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9" fillId="0" borderId="93" xfId="1" applyFont="1" applyBorder="1" applyAlignment="1">
      <alignment horizontal="center" vertical="center" shrinkToFit="1"/>
    </xf>
    <xf numFmtId="0" fontId="2" fillId="0" borderId="1" xfId="1" applyBorder="1" applyAlignment="1">
      <alignment horizontal="center" vertical="center"/>
    </xf>
    <xf numFmtId="0" fontId="2" fillId="0" borderId="58" xfId="1" applyBorder="1" applyAlignment="1">
      <alignment horizontal="center" vertical="center"/>
    </xf>
    <xf numFmtId="0" fontId="9" fillId="0" borderId="17" xfId="1" applyFont="1" applyBorder="1" applyAlignment="1">
      <alignment horizontal="center" vertical="center" shrinkToFit="1"/>
    </xf>
    <xf numFmtId="0" fontId="9" fillId="0" borderId="63" xfId="1" applyFont="1" applyBorder="1" applyAlignment="1">
      <alignment horizontal="center" vertical="center" shrinkToFit="1"/>
    </xf>
    <xf numFmtId="0" fontId="9" fillId="0" borderId="37" xfId="1" applyFont="1" applyBorder="1" applyAlignment="1">
      <alignment horizontal="center" vertical="center" shrinkToFit="1"/>
    </xf>
    <xf numFmtId="0" fontId="9" fillId="0" borderId="39" xfId="1" applyFont="1" applyBorder="1" applyAlignment="1">
      <alignment horizontal="center" vertical="center" shrinkToFit="1"/>
    </xf>
    <xf numFmtId="0" fontId="2" fillId="0" borderId="49" xfId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2" fillId="0" borderId="56" xfId="1" applyBorder="1" applyAlignment="1">
      <alignment horizontal="center" vertical="center" wrapText="1"/>
    </xf>
    <xf numFmtId="0" fontId="2" fillId="0" borderId="81" xfId="1" applyBorder="1" applyAlignment="1">
      <alignment horizontal="center" vertical="center"/>
    </xf>
    <xf numFmtId="0" fontId="2" fillId="0" borderId="79" xfId="1" applyBorder="1" applyAlignment="1">
      <alignment horizontal="center" vertical="center"/>
    </xf>
    <xf numFmtId="0" fontId="2" fillId="0" borderId="83" xfId="1" applyBorder="1" applyAlignment="1">
      <alignment horizontal="center" vertical="center"/>
    </xf>
    <xf numFmtId="0" fontId="2" fillId="0" borderId="50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57" xfId="1" applyBorder="1" applyAlignment="1">
      <alignment horizontal="center" vertical="center"/>
    </xf>
    <xf numFmtId="0" fontId="2" fillId="0" borderId="87" xfId="1" applyBorder="1" applyAlignment="1">
      <alignment horizontal="center" vertical="center"/>
    </xf>
    <xf numFmtId="0" fontId="2" fillId="0" borderId="88" xfId="1" applyBorder="1" applyAlignment="1">
      <alignment horizontal="center" vertical="center"/>
    </xf>
    <xf numFmtId="0" fontId="2" fillId="3" borderId="42" xfId="1" applyFill="1" applyBorder="1" applyAlignment="1">
      <alignment horizontal="center" vertical="center" shrinkToFit="1"/>
    </xf>
    <xf numFmtId="0" fontId="2" fillId="3" borderId="0" xfId="1" applyFill="1" applyBorder="1" applyAlignment="1">
      <alignment horizontal="center" vertical="center" shrinkToFit="1"/>
    </xf>
    <xf numFmtId="0" fontId="2" fillId="3" borderId="21" xfId="1" applyFill="1" applyBorder="1" applyAlignment="1">
      <alignment horizontal="center" vertical="center" shrinkToFit="1"/>
    </xf>
    <xf numFmtId="0" fontId="7" fillId="5" borderId="32" xfId="1" quotePrefix="1" applyFont="1" applyFill="1" applyBorder="1" applyAlignment="1">
      <alignment horizontal="center" vertical="center" wrapText="1" shrinkToFit="1"/>
    </xf>
    <xf numFmtId="0" fontId="7" fillId="5" borderId="22" xfId="1" quotePrefix="1" applyFont="1" applyFill="1" applyBorder="1" applyAlignment="1">
      <alignment horizontal="center" vertical="center" wrapText="1" shrinkToFit="1"/>
    </xf>
    <xf numFmtId="0" fontId="7" fillId="5" borderId="103" xfId="1" quotePrefix="1" applyFont="1" applyFill="1" applyBorder="1" applyAlignment="1">
      <alignment horizontal="center" vertical="center" wrapText="1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3" borderId="62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4" xfId="1" applyFont="1" applyFill="1" applyBorder="1" applyAlignment="1">
      <alignment horizontal="center" vertical="center" shrinkToFit="1"/>
    </xf>
    <xf numFmtId="0" fontId="5" fillId="5" borderId="62" xfId="1" applyFont="1" applyFill="1" applyBorder="1" applyAlignment="1">
      <alignment horizontal="center" vertical="center" shrinkToFit="1"/>
    </xf>
    <xf numFmtId="0" fontId="5" fillId="5" borderId="2" xfId="1" applyFont="1" applyFill="1" applyBorder="1" applyAlignment="1">
      <alignment horizontal="center" vertical="center" shrinkToFit="1"/>
    </xf>
    <xf numFmtId="0" fontId="5" fillId="5" borderId="4" xfId="1" applyFont="1" applyFill="1" applyBorder="1" applyAlignment="1">
      <alignment horizontal="center" vertical="center" shrinkToFit="1"/>
    </xf>
    <xf numFmtId="0" fontId="2" fillId="0" borderId="82" xfId="1" applyBorder="1" applyAlignment="1">
      <alignment horizontal="center" vertical="center" wrapText="1"/>
    </xf>
    <xf numFmtId="0" fontId="2" fillId="0" borderId="80" xfId="1" applyBorder="1" applyAlignment="1">
      <alignment horizontal="center" vertical="center" wrapText="1"/>
    </xf>
    <xf numFmtId="0" fontId="2" fillId="0" borderId="84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shrinkToFit="1"/>
    </xf>
    <xf numFmtId="0" fontId="2" fillId="0" borderId="58" xfId="1" applyBorder="1" applyAlignment="1">
      <alignment horizontal="center" vertical="center" shrinkToFit="1"/>
    </xf>
    <xf numFmtId="0" fontId="2" fillId="0" borderId="2" xfId="1" applyBorder="1" applyAlignment="1">
      <alignment horizontal="center" vertical="center" shrinkToFit="1"/>
    </xf>
    <xf numFmtId="0" fontId="22" fillId="0" borderId="65" xfId="2" applyFont="1" applyBorder="1" applyAlignment="1">
      <alignment horizontal="center" vertical="center" shrinkToFit="1"/>
    </xf>
    <xf numFmtId="0" fontId="22" fillId="0" borderId="18" xfId="2" applyFont="1" applyBorder="1" applyAlignment="1">
      <alignment horizontal="center" vertical="center" shrinkToFit="1"/>
    </xf>
    <xf numFmtId="0" fontId="22" fillId="0" borderId="64" xfId="2" applyFont="1" applyBorder="1" applyAlignment="1">
      <alignment horizontal="center" vertical="center" shrinkToFit="1"/>
    </xf>
    <xf numFmtId="0" fontId="2" fillId="0" borderId="62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8" fillId="0" borderId="164" xfId="1" applyFont="1" applyBorder="1" applyAlignment="1">
      <alignment horizontal="center" vertical="center" wrapText="1"/>
    </xf>
    <xf numFmtId="0" fontId="8" fillId="0" borderId="162" xfId="1" applyFont="1" applyBorder="1" applyAlignment="1">
      <alignment horizontal="center" vertical="center"/>
    </xf>
    <xf numFmtId="0" fontId="8" fillId="0" borderId="163" xfId="1" applyFont="1" applyBorder="1" applyAlignment="1">
      <alignment horizontal="center" vertical="center"/>
    </xf>
    <xf numFmtId="0" fontId="9" fillId="0" borderId="70" xfId="1" applyFont="1" applyBorder="1" applyAlignment="1">
      <alignment horizontal="center" vertical="center"/>
    </xf>
    <xf numFmtId="0" fontId="9" fillId="0" borderId="99" xfId="1" applyFont="1" applyBorder="1" applyAlignment="1">
      <alignment horizontal="center" vertical="center"/>
    </xf>
    <xf numFmtId="0" fontId="2" fillId="0" borderId="85" xfId="1" applyBorder="1" applyAlignment="1">
      <alignment horizontal="center" vertical="center"/>
    </xf>
    <xf numFmtId="0" fontId="2" fillId="0" borderId="35" xfId="1" applyBorder="1" applyAlignment="1">
      <alignment horizontal="center" vertical="center"/>
    </xf>
    <xf numFmtId="0" fontId="2" fillId="0" borderId="98" xfId="1" applyBorder="1" applyAlignment="1">
      <alignment horizontal="center" vertical="center"/>
    </xf>
    <xf numFmtId="0" fontId="8" fillId="0" borderId="20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/>
    </xf>
    <xf numFmtId="0" fontId="8" fillId="0" borderId="10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59" xfId="1" applyFont="1" applyBorder="1" applyAlignment="1">
      <alignment horizontal="center" vertical="center" shrinkToFit="1"/>
    </xf>
    <xf numFmtId="0" fontId="9" fillId="0" borderId="18" xfId="1" applyFont="1" applyBorder="1" applyAlignment="1">
      <alignment vertical="center" shrinkToFit="1"/>
    </xf>
    <xf numFmtId="0" fontId="9" fillId="0" borderId="63" xfId="1" applyFont="1" applyBorder="1" applyAlignment="1">
      <alignment vertical="center" shrinkToFit="1"/>
    </xf>
    <xf numFmtId="0" fontId="9" fillId="0" borderId="60" xfId="1" applyFont="1" applyBorder="1" applyAlignment="1">
      <alignment horizontal="center" vertical="center" shrinkToFit="1"/>
    </xf>
    <xf numFmtId="0" fontId="2" fillId="0" borderId="3" xfId="1" applyBorder="1" applyAlignment="1">
      <alignment horizontal="center" vertical="center"/>
    </xf>
    <xf numFmtId="0" fontId="9" fillId="0" borderId="18" xfId="1" applyFont="1" applyBorder="1" applyAlignment="1">
      <alignment horizontal="center" vertical="center" shrinkToFit="1"/>
    </xf>
    <xf numFmtId="0" fontId="9" fillId="0" borderId="64" xfId="1" applyFont="1" applyBorder="1" applyAlignment="1">
      <alignment horizontal="center" vertical="center" shrinkToFit="1"/>
    </xf>
    <xf numFmtId="0" fontId="17" fillId="0" borderId="90" xfId="1" applyFont="1" applyBorder="1" applyAlignment="1">
      <alignment horizontal="center" vertical="center" wrapText="1"/>
    </xf>
    <xf numFmtId="0" fontId="17" fillId="0" borderId="94" xfId="1" applyFont="1" applyBorder="1" applyAlignment="1">
      <alignment horizontal="center" vertical="center" wrapText="1"/>
    </xf>
    <xf numFmtId="0" fontId="13" fillId="0" borderId="37" xfId="1" applyFont="1" applyBorder="1" applyAlignment="1">
      <alignment horizontal="center" vertical="center" shrinkToFit="1"/>
    </xf>
    <xf numFmtId="0" fontId="13" fillId="0" borderId="39" xfId="1" applyFont="1" applyBorder="1" applyAlignment="1">
      <alignment horizontal="center" vertical="center" shrinkToFit="1"/>
    </xf>
    <xf numFmtId="0" fontId="7" fillId="5" borderId="108" xfId="1" applyFont="1" applyFill="1" applyBorder="1" applyAlignment="1">
      <alignment horizontal="center" vertical="center" wrapText="1" shrinkToFit="1"/>
    </xf>
    <xf numFmtId="0" fontId="7" fillId="5" borderId="80" xfId="1" applyFont="1" applyFill="1" applyBorder="1" applyAlignment="1">
      <alignment horizontal="center" vertical="center" shrinkToFit="1"/>
    </xf>
    <xf numFmtId="0" fontId="7" fillId="5" borderId="106" xfId="1" applyFont="1" applyFill="1" applyBorder="1" applyAlignment="1">
      <alignment horizontal="center" vertical="center" shrinkToFit="1"/>
    </xf>
    <xf numFmtId="0" fontId="7" fillId="5" borderId="32" xfId="1" applyFont="1" applyFill="1" applyBorder="1" applyAlignment="1">
      <alignment horizontal="center" vertical="center" wrapText="1" shrinkToFit="1"/>
    </xf>
    <xf numFmtId="0" fontId="7" fillId="5" borderId="22" xfId="1" applyFont="1" applyFill="1" applyBorder="1" applyAlignment="1">
      <alignment horizontal="center" vertical="center" shrinkToFit="1"/>
    </xf>
    <xf numFmtId="0" fontId="7" fillId="5" borderId="103" xfId="1" applyFont="1" applyFill="1" applyBorder="1" applyAlignment="1">
      <alignment horizontal="center" vertical="center" shrinkToFit="1"/>
    </xf>
    <xf numFmtId="0" fontId="16" fillId="0" borderId="109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2" fillId="4" borderId="37" xfId="1" applyFill="1" applyBorder="1" applyAlignment="1">
      <alignment horizontal="center" vertical="center" shrinkToFit="1"/>
    </xf>
    <xf numFmtId="0" fontId="2" fillId="4" borderId="111" xfId="1" applyFill="1" applyBorder="1" applyAlignment="1">
      <alignment horizontal="center" vertical="center" shrinkToFit="1"/>
    </xf>
    <xf numFmtId="0" fontId="2" fillId="4" borderId="112" xfId="1" applyFill="1" applyBorder="1" applyAlignment="1">
      <alignment horizontal="center" vertical="center" shrinkToFit="1"/>
    </xf>
    <xf numFmtId="0" fontId="2" fillId="4" borderId="42" xfId="1" applyFill="1" applyBorder="1" applyAlignment="1">
      <alignment horizontal="center" vertical="center" shrinkToFit="1"/>
    </xf>
    <xf numFmtId="0" fontId="2" fillId="4" borderId="0" xfId="1" applyFill="1" applyBorder="1" applyAlignment="1">
      <alignment horizontal="center" vertical="center" shrinkToFit="1"/>
    </xf>
    <xf numFmtId="0" fontId="2" fillId="4" borderId="78" xfId="1" applyFill="1" applyBorder="1" applyAlignment="1">
      <alignment horizontal="center" vertical="center" shrinkToFit="1"/>
    </xf>
    <xf numFmtId="0" fontId="7" fillId="5" borderId="117" xfId="1" quotePrefix="1" applyFont="1" applyFill="1" applyBorder="1" applyAlignment="1">
      <alignment horizontal="center" vertical="center" wrapText="1" shrinkToFit="1"/>
    </xf>
    <xf numFmtId="0" fontId="7" fillId="5" borderId="79" xfId="1" quotePrefix="1" applyFont="1" applyFill="1" applyBorder="1" applyAlignment="1">
      <alignment horizontal="center" vertical="center" wrapText="1" shrinkToFit="1"/>
    </xf>
    <xf numFmtId="0" fontId="7" fillId="5" borderId="105" xfId="1" quotePrefix="1" applyFont="1" applyFill="1" applyBorder="1" applyAlignment="1">
      <alignment horizontal="center" vertical="center" wrapText="1" shrinkToFit="1"/>
    </xf>
    <xf numFmtId="0" fontId="13" fillId="0" borderId="9" xfId="1" applyFont="1" applyBorder="1" applyAlignment="1">
      <alignment horizontal="center" vertical="center" shrinkToFit="1"/>
    </xf>
    <xf numFmtId="0" fontId="13" fillId="0" borderId="93" xfId="1" applyFont="1" applyBorder="1" applyAlignment="1">
      <alignment horizontal="center" vertical="center" shrinkToFit="1"/>
    </xf>
    <xf numFmtId="0" fontId="14" fillId="0" borderId="161" xfId="1" applyFont="1" applyBorder="1" applyAlignment="1">
      <alignment horizontal="center" vertical="center" wrapText="1"/>
    </xf>
    <xf numFmtId="0" fontId="14" fillId="0" borderId="162" xfId="1" applyFont="1" applyBorder="1" applyAlignment="1">
      <alignment horizontal="center" vertical="center"/>
    </xf>
    <xf numFmtId="0" fontId="14" fillId="0" borderId="163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 wrapText="1"/>
    </xf>
    <xf numFmtId="0" fontId="15" fillId="0" borderId="56" xfId="1" applyFont="1" applyBorder="1" applyAlignment="1">
      <alignment horizontal="center" vertical="center" wrapText="1"/>
    </xf>
    <xf numFmtId="0" fontId="15" fillId="0" borderId="79" xfId="1" applyFont="1" applyBorder="1" applyAlignment="1">
      <alignment horizontal="center" vertical="center"/>
    </xf>
    <xf numFmtId="0" fontId="15" fillId="0" borderId="83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5" fillId="0" borderId="57" xfId="1" applyFont="1" applyBorder="1" applyAlignment="1">
      <alignment horizontal="center" vertical="center"/>
    </xf>
    <xf numFmtId="0" fontId="15" fillId="0" borderId="80" xfId="1" applyFont="1" applyBorder="1" applyAlignment="1">
      <alignment horizontal="center" vertical="center" wrapText="1"/>
    </xf>
    <xf numFmtId="0" fontId="15" fillId="0" borderId="84" xfId="1" applyFont="1" applyBorder="1" applyAlignment="1">
      <alignment horizontal="center" vertical="center" wrapText="1"/>
    </xf>
    <xf numFmtId="0" fontId="2" fillId="0" borderId="135" xfId="1" applyBorder="1" applyAlignment="1">
      <alignment horizontal="center" vertical="center" wrapText="1"/>
    </xf>
    <xf numFmtId="0" fontId="2" fillId="0" borderId="138" xfId="1" applyBorder="1" applyAlignment="1">
      <alignment horizontal="center" vertical="center"/>
    </xf>
    <xf numFmtId="0" fontId="2" fillId="0" borderId="139" xfId="1" applyBorder="1" applyAlignment="1">
      <alignment horizontal="center" vertical="center"/>
    </xf>
    <xf numFmtId="0" fontId="2" fillId="0" borderId="140" xfId="1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0" fillId="0" borderId="128" xfId="0" applyBorder="1" applyAlignment="1">
      <alignment horizontal="center" vertical="center" shrinkToFit="1"/>
    </xf>
    <xf numFmtId="0" fontId="0" fillId="0" borderId="130" xfId="0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7" fillId="0" borderId="141" xfId="1" applyFont="1" applyBorder="1" applyAlignment="1">
      <alignment horizontal="center" vertical="center" wrapText="1"/>
    </xf>
    <xf numFmtId="0" fontId="9" fillId="0" borderId="65" xfId="1" applyFont="1" applyBorder="1" applyAlignment="1">
      <alignment horizontal="center" vertical="center" shrinkToFit="1"/>
    </xf>
    <xf numFmtId="0" fontId="8" fillId="0" borderId="165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176" fontId="9" fillId="0" borderId="150" xfId="1" applyNumberFormat="1" applyFont="1" applyBorder="1" applyAlignment="1">
      <alignment horizontal="right" vertical="center" wrapText="1"/>
    </xf>
    <xf numFmtId="176" fontId="9" fillId="0" borderId="130" xfId="1" applyNumberFormat="1" applyFont="1" applyBorder="1" applyAlignment="1">
      <alignment horizontal="right" vertical="center" wrapText="1"/>
    </xf>
    <xf numFmtId="0" fontId="0" fillId="0" borderId="87" xfId="0" applyBorder="1" applyAlignment="1">
      <alignment horizontal="center" vertical="center" shrinkToFit="1"/>
    </xf>
    <xf numFmtId="0" fontId="0" fillId="0" borderId="144" xfId="0" applyBorder="1" applyAlignment="1">
      <alignment horizontal="center" vertical="center" shrinkToFit="1"/>
    </xf>
    <xf numFmtId="0" fontId="9" fillId="0" borderId="150" xfId="1" applyFont="1" applyBorder="1" applyAlignment="1">
      <alignment horizontal="right" vertical="center" wrapText="1"/>
    </xf>
    <xf numFmtId="0" fontId="9" fillId="0" borderId="155" xfId="1" applyFont="1" applyBorder="1" applyAlignment="1">
      <alignment horizontal="right" vertical="center" wrapText="1"/>
    </xf>
    <xf numFmtId="0" fontId="0" fillId="0" borderId="9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143" xfId="2" applyFont="1" applyBorder="1" applyAlignment="1">
      <alignment horizontal="center" vertical="center" shrinkToFit="1"/>
    </xf>
    <xf numFmtId="0" fontId="19" fillId="0" borderId="143" xfId="0" applyFont="1" applyBorder="1" applyAlignment="1">
      <alignment horizontal="center" vertical="center" shrinkToFit="1"/>
    </xf>
    <xf numFmtId="0" fontId="19" fillId="0" borderId="144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0" fillId="0" borderId="142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21" fillId="0" borderId="16" xfId="0" applyFont="1" applyBorder="1" applyAlignment="1">
      <alignment horizontal="center" vertical="center" shrinkToFit="1"/>
    </xf>
    <xf numFmtId="0" fontId="21" fillId="0" borderId="146" xfId="0" applyFont="1" applyBorder="1" applyAlignment="1">
      <alignment horizontal="center" vertical="center" shrinkToFit="1"/>
    </xf>
    <xf numFmtId="0" fontId="0" fillId="0" borderId="148" xfId="0" applyBorder="1" applyAlignment="1">
      <alignment horizontal="center" vertical="center" shrinkToFit="1"/>
    </xf>
    <xf numFmtId="0" fontId="0" fillId="0" borderId="14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9" fillId="0" borderId="128" xfId="1" applyFont="1" applyBorder="1" applyAlignment="1">
      <alignment horizontal="center" vertical="center" wrapText="1"/>
    </xf>
    <xf numFmtId="0" fontId="9" fillId="0" borderId="129" xfId="1" applyFont="1" applyBorder="1" applyAlignment="1">
      <alignment horizontal="center" vertical="center" wrapText="1"/>
    </xf>
    <xf numFmtId="0" fontId="9" fillId="0" borderId="151" xfId="1" applyFont="1" applyBorder="1" applyAlignment="1">
      <alignment horizontal="center" vertical="center" wrapText="1"/>
    </xf>
    <xf numFmtId="0" fontId="9" fillId="0" borderId="126" xfId="1" applyFont="1" applyBorder="1" applyAlignment="1">
      <alignment horizontal="center" vertical="center" wrapText="1"/>
    </xf>
    <xf numFmtId="0" fontId="9" fillId="0" borderId="121" xfId="1" applyFont="1" applyBorder="1" applyAlignment="1">
      <alignment horizontal="center" vertical="center" wrapText="1"/>
    </xf>
    <xf numFmtId="0" fontId="9" fillId="0" borderId="127" xfId="1" applyFont="1" applyBorder="1" applyAlignment="1">
      <alignment horizontal="center" vertical="center" wrapText="1"/>
    </xf>
    <xf numFmtId="0" fontId="0" fillId="0" borderId="158" xfId="0" applyBorder="1" applyAlignment="1">
      <alignment horizontal="center" vertical="center"/>
    </xf>
    <xf numFmtId="3" fontId="8" fillId="0" borderId="19" xfId="1" applyNumberFormat="1" applyFont="1" applyBorder="1" applyAlignment="1">
      <alignment horizontal="center" vertical="center"/>
    </xf>
    <xf numFmtId="0" fontId="9" fillId="0" borderId="167" xfId="1" applyFont="1" applyBorder="1" applyAlignment="1">
      <alignment horizontal="right" vertical="center"/>
    </xf>
    <xf numFmtId="0" fontId="9" fillId="0" borderId="168" xfId="1" applyFont="1" applyBorder="1" applyAlignment="1">
      <alignment horizontal="right" vertical="center"/>
    </xf>
    <xf numFmtId="0" fontId="9" fillId="0" borderId="169" xfId="1" applyFont="1" applyBorder="1" applyAlignment="1">
      <alignment horizontal="right" vertical="center"/>
    </xf>
    <xf numFmtId="0" fontId="9" fillId="0" borderId="166" xfId="1" applyFont="1" applyBorder="1" applyAlignment="1">
      <alignment horizontal="right" vertical="center"/>
    </xf>
    <xf numFmtId="0" fontId="0" fillId="0" borderId="170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3" xfId="1" xr:uid="{B1763339-BC09-489F-8E68-0274F1367EDF}"/>
  </cellStyles>
  <dxfs count="35"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66FF"/>
      <color rgb="FFFF99FF"/>
      <color rgb="FF66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V$16" lockText="1" noThreeD="1"/>
</file>

<file path=xl/ctrlProps/ctrlProp3.xml><?xml version="1.0" encoding="utf-8"?>
<formControlPr xmlns="http://schemas.microsoft.com/office/spreadsheetml/2009/9/main" objectType="CheckBox" fmlaLink="$V$19" lockText="1" noThreeD="1"/>
</file>

<file path=xl/ctrlProps/ctrlProp4.xml><?xml version="1.0" encoding="utf-8"?>
<formControlPr xmlns="http://schemas.microsoft.com/office/spreadsheetml/2009/9/main" objectType="CheckBox" fmlaLink="$V$22" lockText="1" noThreeD="1"/>
</file>

<file path=xl/ctrlProps/ctrlProp5.xml><?xml version="1.0" encoding="utf-8"?>
<formControlPr xmlns="http://schemas.microsoft.com/office/spreadsheetml/2009/9/main" objectType="CheckBox" fmlaLink="$V$25" lockText="1" noThreeD="1"/>
</file>

<file path=xl/ctrlProps/ctrlProp6.xml><?xml version="1.0" encoding="utf-8"?>
<formControlPr xmlns="http://schemas.microsoft.com/office/spreadsheetml/2009/9/main" objectType="CheckBox" fmlaLink="$V$34" lockText="1" noThreeD="1"/>
</file>

<file path=xl/ctrlProps/ctrlProp7.xml><?xml version="1.0" encoding="utf-8"?>
<formControlPr xmlns="http://schemas.microsoft.com/office/spreadsheetml/2009/9/main" objectType="CheckBox" fmlaLink="$V$28" lockText="1" noThreeD="1"/>
</file>

<file path=xl/ctrlProps/ctrlProp8.xml><?xml version="1.0" encoding="utf-8"?>
<formControlPr xmlns="http://schemas.microsoft.com/office/spreadsheetml/2009/9/main" objectType="CheckBox" fmlaLink="$V$3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10</xdr:row>
          <xdr:rowOff>83820</xdr:rowOff>
        </xdr:from>
        <xdr:to>
          <xdr:col>4</xdr:col>
          <xdr:colOff>403860</xdr:colOff>
          <xdr:row>11</xdr:row>
          <xdr:rowOff>121920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16</xdr:row>
          <xdr:rowOff>83820</xdr:rowOff>
        </xdr:from>
        <xdr:to>
          <xdr:col>4</xdr:col>
          <xdr:colOff>403860</xdr:colOff>
          <xdr:row>17</xdr:row>
          <xdr:rowOff>121920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19</xdr:row>
          <xdr:rowOff>83820</xdr:rowOff>
        </xdr:from>
        <xdr:to>
          <xdr:col>4</xdr:col>
          <xdr:colOff>388620</xdr:colOff>
          <xdr:row>20</xdr:row>
          <xdr:rowOff>121920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22</xdr:row>
          <xdr:rowOff>83820</xdr:rowOff>
        </xdr:from>
        <xdr:to>
          <xdr:col>4</xdr:col>
          <xdr:colOff>388620</xdr:colOff>
          <xdr:row>23</xdr:row>
          <xdr:rowOff>121920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25</xdr:row>
          <xdr:rowOff>83820</xdr:rowOff>
        </xdr:from>
        <xdr:to>
          <xdr:col>4</xdr:col>
          <xdr:colOff>388620</xdr:colOff>
          <xdr:row>26</xdr:row>
          <xdr:rowOff>114300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34</xdr:row>
          <xdr:rowOff>83820</xdr:rowOff>
        </xdr:from>
        <xdr:to>
          <xdr:col>4</xdr:col>
          <xdr:colOff>388620</xdr:colOff>
          <xdr:row>35</xdr:row>
          <xdr:rowOff>83820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28</xdr:row>
          <xdr:rowOff>83820</xdr:rowOff>
        </xdr:from>
        <xdr:to>
          <xdr:col>4</xdr:col>
          <xdr:colOff>388620</xdr:colOff>
          <xdr:row>29</xdr:row>
          <xdr:rowOff>114300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31</xdr:row>
          <xdr:rowOff>83820</xdr:rowOff>
        </xdr:from>
        <xdr:to>
          <xdr:col>4</xdr:col>
          <xdr:colOff>388620</xdr:colOff>
          <xdr:row>32</xdr:row>
          <xdr:rowOff>114300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nakanishi@gmail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28AAA-C7E8-4F87-8039-A1E4F82CEF62}">
  <sheetPr>
    <pageSetUpPr fitToPage="1"/>
  </sheetPr>
  <dimension ref="A1:AJ83"/>
  <sheetViews>
    <sheetView tabSelected="1" zoomScale="85" zoomScaleNormal="85" zoomScaleSheetLayoutView="85" workbookViewId="0">
      <pane xSplit="2" ySplit="9" topLeftCell="C37" activePane="bottomRight" state="frozen"/>
      <selection pane="topRight" activeCell="C1" sqref="C1"/>
      <selection pane="bottomLeft" activeCell="A10" sqref="A10"/>
      <selection pane="bottomRight" activeCell="F45" sqref="F45"/>
    </sheetView>
  </sheetViews>
  <sheetFormatPr defaultRowHeight="13.2" x14ac:dyDescent="0.2"/>
  <cols>
    <col min="1" max="1" width="5.88671875" customWidth="1"/>
    <col min="2" max="2" width="17.33203125" bestFit="1" customWidth="1"/>
    <col min="3" max="3" width="6.77734375" customWidth="1"/>
    <col min="4" max="4" width="3.33203125" bestFit="1" customWidth="1"/>
    <col min="5" max="5" width="6.77734375" bestFit="1" customWidth="1"/>
    <col min="6" max="6" width="14.5546875" customWidth="1"/>
    <col min="7" max="7" width="14.6640625" bestFit="1" customWidth="1"/>
    <col min="8" max="8" width="12.109375" bestFit="1" customWidth="1"/>
    <col min="10" max="10" width="5.21875" bestFit="1" customWidth="1"/>
    <col min="11" max="11" width="12.33203125" bestFit="1" customWidth="1"/>
    <col min="12" max="12" width="13" style="3" bestFit="1" customWidth="1"/>
    <col min="13" max="13" width="12.109375" bestFit="1" customWidth="1"/>
    <col min="15" max="15" width="5.21875" customWidth="1"/>
    <col min="16" max="17" width="5.88671875" bestFit="1" customWidth="1"/>
    <col min="18" max="18" width="8.21875" bestFit="1" customWidth="1"/>
    <col min="19" max="19" width="10.44140625" bestFit="1" customWidth="1"/>
    <col min="20" max="20" width="9.33203125" bestFit="1" customWidth="1"/>
    <col min="21" max="21" width="10.44140625" bestFit="1" customWidth="1"/>
    <col min="22" max="22" width="0" hidden="1" customWidth="1"/>
    <col min="23" max="23" width="6.77734375" hidden="1" customWidth="1"/>
    <col min="24" max="24" width="18.109375" hidden="1" customWidth="1"/>
    <col min="25" max="25" width="21" hidden="1" customWidth="1"/>
    <col min="26" max="26" width="17.109375" hidden="1" customWidth="1"/>
    <col min="27" max="29" width="2.21875" hidden="1" customWidth="1"/>
    <col min="30" max="30" width="9" hidden="1" customWidth="1"/>
    <col min="31" max="33" width="2.21875" hidden="1" customWidth="1"/>
    <col min="34" max="34" width="9.33203125" hidden="1" customWidth="1"/>
    <col min="35" max="36" width="6.6640625" hidden="1" customWidth="1"/>
    <col min="37" max="37" width="0" hidden="1" customWidth="1"/>
  </cols>
  <sheetData>
    <row r="1" spans="1:36" ht="24.6" thickTop="1" thickBot="1" x14ac:dyDescent="0.25">
      <c r="C1" s="252" t="s">
        <v>124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T1" s="250" t="s">
        <v>125</v>
      </c>
      <c r="U1" s="251"/>
    </row>
    <row r="2" spans="1:36" ht="14.4" thickTop="1" thickBot="1" x14ac:dyDescent="0.25"/>
    <row r="3" spans="1:36" ht="16.5" customHeight="1" thickTop="1" x14ac:dyDescent="0.2">
      <c r="A3" s="146" t="s">
        <v>0</v>
      </c>
      <c r="B3" s="147"/>
      <c r="C3" s="179" t="s">
        <v>78</v>
      </c>
      <c r="D3" s="180"/>
      <c r="E3" s="179" t="s">
        <v>1</v>
      </c>
      <c r="F3" s="181"/>
      <c r="G3" s="180"/>
      <c r="H3" s="179" t="s">
        <v>77</v>
      </c>
      <c r="I3" s="181"/>
      <c r="J3" s="181"/>
      <c r="K3" s="181"/>
      <c r="L3" s="180"/>
      <c r="M3" s="205" t="s">
        <v>82</v>
      </c>
      <c r="N3" s="147"/>
      <c r="O3" s="186" t="s">
        <v>83</v>
      </c>
      <c r="P3" s="186"/>
      <c r="Q3" s="187"/>
      <c r="R3" s="185" t="s">
        <v>86</v>
      </c>
      <c r="S3" s="186"/>
      <c r="T3" s="187"/>
      <c r="U3" s="43" t="s">
        <v>84</v>
      </c>
    </row>
    <row r="4" spans="1:36" ht="22.5" customHeight="1" thickBot="1" x14ac:dyDescent="0.25">
      <c r="A4" s="148"/>
      <c r="B4" s="149"/>
      <c r="C4" s="115"/>
      <c r="D4" s="18" t="s">
        <v>79</v>
      </c>
      <c r="E4" s="199"/>
      <c r="F4" s="200"/>
      <c r="G4" s="201"/>
      <c r="H4" s="19" t="s">
        <v>80</v>
      </c>
      <c r="I4" s="202"/>
      <c r="J4" s="202"/>
      <c r="K4" s="202"/>
      <c r="L4" s="203"/>
      <c r="M4" s="204"/>
      <c r="N4" s="149"/>
      <c r="O4" s="206"/>
      <c r="P4" s="206"/>
      <c r="Q4" s="207"/>
      <c r="R4" s="182"/>
      <c r="S4" s="183"/>
      <c r="T4" s="184"/>
      <c r="U4" s="116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4.4" thickTop="1" thickBot="1" x14ac:dyDescent="0.25"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4.25" customHeight="1" thickTop="1" x14ac:dyDescent="0.2">
      <c r="A6" s="193" t="s">
        <v>90</v>
      </c>
      <c r="B6" s="41" t="s">
        <v>89</v>
      </c>
      <c r="C6" s="161" t="s">
        <v>16</v>
      </c>
      <c r="D6" s="162"/>
      <c r="E6" s="196" t="s">
        <v>91</v>
      </c>
      <c r="F6" s="42"/>
      <c r="G6" s="78" t="s">
        <v>10</v>
      </c>
      <c r="H6" s="170" t="s">
        <v>11</v>
      </c>
      <c r="I6" s="171"/>
      <c r="J6" s="171"/>
      <c r="K6" s="171"/>
      <c r="L6" s="172"/>
      <c r="M6" s="169" t="s">
        <v>46</v>
      </c>
      <c r="N6" s="169"/>
      <c r="O6" s="169"/>
      <c r="P6" s="173" t="s">
        <v>48</v>
      </c>
      <c r="Q6" s="174"/>
      <c r="R6" s="174"/>
      <c r="S6" s="175"/>
      <c r="T6" s="218" t="s">
        <v>94</v>
      </c>
      <c r="U6" s="140" t="s">
        <v>147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3.5" customHeight="1" x14ac:dyDescent="0.2">
      <c r="A7" s="194"/>
      <c r="B7" s="191" t="s">
        <v>88</v>
      </c>
      <c r="C7" s="98" t="s">
        <v>49</v>
      </c>
      <c r="D7" s="5" t="s">
        <v>2</v>
      </c>
      <c r="E7" s="197"/>
      <c r="F7" s="27" t="s">
        <v>148</v>
      </c>
      <c r="G7" s="79" t="s">
        <v>8</v>
      </c>
      <c r="H7" s="163" t="s">
        <v>8</v>
      </c>
      <c r="I7" s="164"/>
      <c r="J7" s="165"/>
      <c r="K7" s="80" t="s">
        <v>15</v>
      </c>
      <c r="L7" s="81" t="s">
        <v>44</v>
      </c>
      <c r="M7" s="221" t="s">
        <v>8</v>
      </c>
      <c r="N7" s="222"/>
      <c r="O7" s="223"/>
      <c r="P7" s="227" t="s">
        <v>110</v>
      </c>
      <c r="Q7" s="166" t="s">
        <v>111</v>
      </c>
      <c r="R7" s="215" t="s">
        <v>93</v>
      </c>
      <c r="S7" s="212" t="s">
        <v>112</v>
      </c>
      <c r="T7" s="219"/>
      <c r="U7" s="141"/>
    </row>
    <row r="8" spans="1:36" ht="13.5" customHeight="1" x14ac:dyDescent="0.2">
      <c r="A8" s="194"/>
      <c r="B8" s="191"/>
      <c r="C8" s="1"/>
      <c r="D8" s="20" t="s">
        <v>3</v>
      </c>
      <c r="E8" s="197"/>
      <c r="F8" s="302" t="s">
        <v>149</v>
      </c>
      <c r="G8" s="79" t="s">
        <v>9</v>
      </c>
      <c r="H8" s="163" t="s">
        <v>96</v>
      </c>
      <c r="I8" s="164"/>
      <c r="J8" s="165"/>
      <c r="K8" s="82" t="s">
        <v>17</v>
      </c>
      <c r="L8" s="83" t="s">
        <v>45</v>
      </c>
      <c r="M8" s="224" t="s">
        <v>97</v>
      </c>
      <c r="N8" s="225"/>
      <c r="O8" s="226"/>
      <c r="P8" s="228"/>
      <c r="Q8" s="167"/>
      <c r="R8" s="216"/>
      <c r="S8" s="213"/>
      <c r="T8" s="219"/>
      <c r="U8" s="141"/>
    </row>
    <row r="9" spans="1:36" ht="13.8" thickBot="1" x14ac:dyDescent="0.25">
      <c r="A9" s="195"/>
      <c r="B9" s="192"/>
      <c r="C9" s="75"/>
      <c r="D9" s="76" t="s">
        <v>4</v>
      </c>
      <c r="E9" s="198"/>
      <c r="F9" s="77"/>
      <c r="G9" s="84" t="s">
        <v>95</v>
      </c>
      <c r="H9" s="88" t="s">
        <v>13</v>
      </c>
      <c r="I9" s="89" t="s">
        <v>12</v>
      </c>
      <c r="J9" s="90" t="s">
        <v>14</v>
      </c>
      <c r="K9" s="85"/>
      <c r="L9" s="86" t="s">
        <v>98</v>
      </c>
      <c r="M9" s="91" t="s">
        <v>13</v>
      </c>
      <c r="N9" s="92" t="s">
        <v>12</v>
      </c>
      <c r="O9" s="93" t="s">
        <v>14</v>
      </c>
      <c r="P9" s="229"/>
      <c r="Q9" s="168"/>
      <c r="R9" s="217"/>
      <c r="S9" s="214"/>
      <c r="T9" s="220"/>
      <c r="U9" s="142"/>
    </row>
    <row r="10" spans="1:36" s="46" customFormat="1" ht="13.8" thickTop="1" x14ac:dyDescent="0.2">
      <c r="A10" s="230" t="s">
        <v>92</v>
      </c>
      <c r="B10" s="65" t="s">
        <v>67</v>
      </c>
      <c r="C10" s="66">
        <v>2002</v>
      </c>
      <c r="D10" s="67" t="s">
        <v>2</v>
      </c>
      <c r="E10" s="232" t="s">
        <v>87</v>
      </c>
      <c r="F10" s="68"/>
      <c r="G10" s="69" t="s">
        <v>43</v>
      </c>
      <c r="H10" s="70" t="s">
        <v>36</v>
      </c>
      <c r="I10" s="71"/>
      <c r="J10" s="72"/>
      <c r="K10" s="235" t="s">
        <v>36</v>
      </c>
      <c r="L10" s="45" t="s">
        <v>108</v>
      </c>
      <c r="M10" s="73" t="s">
        <v>5</v>
      </c>
      <c r="N10" s="71"/>
      <c r="O10" s="74"/>
      <c r="P10" s="237" t="s">
        <v>37</v>
      </c>
      <c r="Q10" s="239" t="s">
        <v>39</v>
      </c>
      <c r="R10" s="44" t="s">
        <v>53</v>
      </c>
      <c r="S10" s="241" t="s">
        <v>114</v>
      </c>
      <c r="T10" s="73" t="s">
        <v>68</v>
      </c>
      <c r="U10" s="208" t="s">
        <v>115</v>
      </c>
    </row>
    <row r="11" spans="1:36" s="46" customFormat="1" x14ac:dyDescent="0.2">
      <c r="A11" s="230"/>
      <c r="B11" s="210" t="s">
        <v>66</v>
      </c>
      <c r="C11" s="47">
        <v>7</v>
      </c>
      <c r="D11" s="48" t="s">
        <v>3</v>
      </c>
      <c r="E11" s="233"/>
      <c r="F11" s="49"/>
      <c r="G11" s="50" t="s">
        <v>6</v>
      </c>
      <c r="H11" s="51" t="s">
        <v>21</v>
      </c>
      <c r="I11" s="52" t="str">
        <f>IF(H11="第1希望","",VLOOKUP(H11,$X$73:$Y$75,2,FALSE))</f>
        <v>（交通サポートなし）</v>
      </c>
      <c r="J11" s="53" t="s">
        <v>41</v>
      </c>
      <c r="K11" s="235"/>
      <c r="L11" s="94" t="s">
        <v>100</v>
      </c>
      <c r="M11" s="54" t="s">
        <v>6</v>
      </c>
      <c r="N11" s="52" t="str">
        <f>IF(M11="第1希望","",VLOOKUP(M11,$X$77:$Y$83,2,FALSE))</f>
        <v/>
      </c>
      <c r="O11" s="55" t="s">
        <v>41</v>
      </c>
      <c r="P11" s="237"/>
      <c r="Q11" s="239"/>
      <c r="R11" s="52" t="s">
        <v>59</v>
      </c>
      <c r="S11" s="241"/>
      <c r="T11" s="54" t="s">
        <v>69</v>
      </c>
      <c r="U11" s="208"/>
    </row>
    <row r="12" spans="1:36" s="46" customFormat="1" ht="13.8" thickBot="1" x14ac:dyDescent="0.25">
      <c r="A12" s="231"/>
      <c r="B12" s="211"/>
      <c r="C12" s="56">
        <v>12</v>
      </c>
      <c r="D12" s="57" t="s">
        <v>4</v>
      </c>
      <c r="E12" s="234"/>
      <c r="F12" s="58"/>
      <c r="G12" s="59" t="s">
        <v>7</v>
      </c>
      <c r="H12" s="60" t="s">
        <v>22</v>
      </c>
      <c r="I12" s="61" t="str">
        <f>IF(H12="第2希望","",VLOOKUP(H12,$X$73:$Y$75,2,FALSE))</f>
        <v>無料バス</v>
      </c>
      <c r="J12" s="62" t="s">
        <v>38</v>
      </c>
      <c r="K12" s="236"/>
      <c r="L12" s="95"/>
      <c r="M12" s="63" t="s">
        <v>7</v>
      </c>
      <c r="N12" s="61" t="str">
        <f>IF(M12="第2希望","",VLOOKUP(M12,$X$77:$Y$83,2,FALSE))</f>
        <v/>
      </c>
      <c r="O12" s="64" t="s">
        <v>41</v>
      </c>
      <c r="P12" s="238"/>
      <c r="Q12" s="240"/>
      <c r="R12" s="61" t="s">
        <v>64</v>
      </c>
      <c r="S12" s="242"/>
      <c r="T12" s="63" t="s">
        <v>116</v>
      </c>
      <c r="U12" s="209"/>
    </row>
    <row r="13" spans="1:36" x14ac:dyDescent="0.2">
      <c r="A13" s="143" t="s">
        <v>76</v>
      </c>
      <c r="B13" s="9"/>
      <c r="C13" s="21"/>
      <c r="D13" s="22" t="s">
        <v>2</v>
      </c>
      <c r="E13" s="188"/>
      <c r="F13" s="28"/>
      <c r="G13" s="31" t="s">
        <v>5</v>
      </c>
      <c r="H13" s="35" t="s">
        <v>5</v>
      </c>
      <c r="I13" s="11"/>
      <c r="J13" s="12"/>
      <c r="K13" s="152"/>
      <c r="L13" s="36" t="s">
        <v>5</v>
      </c>
      <c r="M13" s="13" t="s">
        <v>5</v>
      </c>
      <c r="N13" s="11"/>
      <c r="O13" s="10"/>
      <c r="P13" s="155"/>
      <c r="Q13" s="158"/>
      <c r="R13" s="11" t="s">
        <v>50</v>
      </c>
      <c r="S13" s="176"/>
      <c r="T13" s="13" t="s">
        <v>41</v>
      </c>
      <c r="U13" s="137"/>
      <c r="V13" t="b">
        <v>1</v>
      </c>
    </row>
    <row r="14" spans="1:36" x14ac:dyDescent="0.2">
      <c r="A14" s="144"/>
      <c r="B14" s="150"/>
      <c r="C14" s="23"/>
      <c r="D14" s="24" t="s">
        <v>3</v>
      </c>
      <c r="E14" s="189"/>
      <c r="F14" s="29"/>
      <c r="G14" s="32" t="s">
        <v>6</v>
      </c>
      <c r="H14" s="37" t="s">
        <v>6</v>
      </c>
      <c r="I14" s="6" t="str">
        <f>IF(H14="第1希望","",VLOOKUP(H14,$X$73:$Y$75,2,FALSE))</f>
        <v/>
      </c>
      <c r="J14" s="7" t="s">
        <v>41</v>
      </c>
      <c r="K14" s="153"/>
      <c r="L14" s="96" t="s">
        <v>107</v>
      </c>
      <c r="M14" s="8" t="s">
        <v>6</v>
      </c>
      <c r="N14" s="6" t="str">
        <f>IF(M14="第1希望","",VLOOKUP(M14,$X$77:$Y$83,2,FALSE))</f>
        <v/>
      </c>
      <c r="O14" s="39" t="s">
        <v>41</v>
      </c>
      <c r="P14" s="156"/>
      <c r="Q14" s="159"/>
      <c r="R14" s="6" t="s">
        <v>51</v>
      </c>
      <c r="S14" s="177"/>
      <c r="T14" s="8" t="s">
        <v>41</v>
      </c>
      <c r="U14" s="138"/>
    </row>
    <row r="15" spans="1:36" ht="13.8" thickBot="1" x14ac:dyDescent="0.25">
      <c r="A15" s="145"/>
      <c r="B15" s="151"/>
      <c r="C15" s="25"/>
      <c r="D15" s="26" t="s">
        <v>4</v>
      </c>
      <c r="E15" s="190"/>
      <c r="F15" s="30"/>
      <c r="G15" s="33" t="s">
        <v>7</v>
      </c>
      <c r="H15" s="38" t="s">
        <v>7</v>
      </c>
      <c r="I15" s="14" t="str">
        <f>IF(H15="第2希望","",VLOOKUP(H15,$X$73:$Y$75,2,FALSE))</f>
        <v/>
      </c>
      <c r="J15" s="15" t="s">
        <v>41</v>
      </c>
      <c r="K15" s="154"/>
      <c r="L15" s="97"/>
      <c r="M15" s="34" t="s">
        <v>7</v>
      </c>
      <c r="N15" s="14" t="str">
        <f>IF(M15="第2希望","",VLOOKUP(M15,$X$77:$Y$83,2,FALSE))</f>
        <v/>
      </c>
      <c r="O15" s="40" t="s">
        <v>41</v>
      </c>
      <c r="P15" s="157"/>
      <c r="Q15" s="160"/>
      <c r="R15" s="14" t="s">
        <v>52</v>
      </c>
      <c r="S15" s="178"/>
      <c r="T15" s="34" t="s">
        <v>113</v>
      </c>
      <c r="U15" s="139"/>
    </row>
    <row r="16" spans="1:36" x14ac:dyDescent="0.2">
      <c r="A16" s="143" t="s">
        <v>117</v>
      </c>
      <c r="B16" s="9"/>
      <c r="C16" s="21"/>
      <c r="D16" s="22" t="s">
        <v>2</v>
      </c>
      <c r="E16" s="188" t="s">
        <v>87</v>
      </c>
      <c r="F16" s="28"/>
      <c r="G16" s="31" t="s">
        <v>5</v>
      </c>
      <c r="H16" s="35" t="s">
        <v>5</v>
      </c>
      <c r="I16" s="11"/>
      <c r="J16" s="12"/>
      <c r="K16" s="152"/>
      <c r="L16" s="36" t="s">
        <v>5</v>
      </c>
      <c r="M16" s="13" t="s">
        <v>5</v>
      </c>
      <c r="N16" s="11"/>
      <c r="O16" s="10"/>
      <c r="P16" s="155"/>
      <c r="Q16" s="158"/>
      <c r="R16" s="11" t="s">
        <v>50</v>
      </c>
      <c r="S16" s="176"/>
      <c r="T16" s="13" t="s">
        <v>41</v>
      </c>
      <c r="U16" s="137"/>
      <c r="V16" t="b">
        <v>0</v>
      </c>
    </row>
    <row r="17" spans="1:22" x14ac:dyDescent="0.2">
      <c r="A17" s="144"/>
      <c r="B17" s="150"/>
      <c r="C17" s="23"/>
      <c r="D17" s="24" t="s">
        <v>3</v>
      </c>
      <c r="E17" s="189"/>
      <c r="F17" s="29"/>
      <c r="G17" s="32" t="s">
        <v>6</v>
      </c>
      <c r="H17" s="37" t="s">
        <v>6</v>
      </c>
      <c r="I17" s="6" t="str">
        <f>IF(H17="第1希望","",VLOOKUP(H17,$X$73:$Y$75,2,FALSE))</f>
        <v/>
      </c>
      <c r="J17" s="7" t="s">
        <v>41</v>
      </c>
      <c r="K17" s="153"/>
      <c r="L17" s="96" t="s">
        <v>107</v>
      </c>
      <c r="M17" s="8" t="s">
        <v>6</v>
      </c>
      <c r="N17" s="6" t="str">
        <f>IF(M17="第1希望","",VLOOKUP(M17,$X$77:$Y$83,2,FALSE))</f>
        <v/>
      </c>
      <c r="O17" s="39" t="s">
        <v>41</v>
      </c>
      <c r="P17" s="156"/>
      <c r="Q17" s="159"/>
      <c r="R17" s="6" t="s">
        <v>51</v>
      </c>
      <c r="S17" s="177"/>
      <c r="T17" s="8" t="s">
        <v>41</v>
      </c>
      <c r="U17" s="138"/>
    </row>
    <row r="18" spans="1:22" ht="13.8" thickBot="1" x14ac:dyDescent="0.25">
      <c r="A18" s="145"/>
      <c r="B18" s="151"/>
      <c r="C18" s="25"/>
      <c r="D18" s="26" t="s">
        <v>4</v>
      </c>
      <c r="E18" s="190"/>
      <c r="F18" s="30"/>
      <c r="G18" s="33" t="s">
        <v>7</v>
      </c>
      <c r="H18" s="38" t="s">
        <v>7</v>
      </c>
      <c r="I18" s="14" t="str">
        <f>IF(H18="第2希望","",VLOOKUP(H18,$X$73:$Y$75,2,FALSE))</f>
        <v/>
      </c>
      <c r="J18" s="15" t="s">
        <v>41</v>
      </c>
      <c r="K18" s="154"/>
      <c r="L18" s="97"/>
      <c r="M18" s="34" t="s">
        <v>7</v>
      </c>
      <c r="N18" s="14" t="str">
        <f>IF(M18="第2希望","",VLOOKUP(M18,$X$77:$Y$83,2,FALSE))</f>
        <v/>
      </c>
      <c r="O18" s="40" t="s">
        <v>41</v>
      </c>
      <c r="P18" s="157"/>
      <c r="Q18" s="160"/>
      <c r="R18" s="14" t="s">
        <v>52</v>
      </c>
      <c r="S18" s="178"/>
      <c r="T18" s="34" t="s">
        <v>113</v>
      </c>
      <c r="U18" s="139"/>
    </row>
    <row r="19" spans="1:22" x14ac:dyDescent="0.2">
      <c r="A19" s="143" t="s">
        <v>118</v>
      </c>
      <c r="B19" s="9"/>
      <c r="C19" s="21"/>
      <c r="D19" s="22" t="s">
        <v>2</v>
      </c>
      <c r="E19" s="188" t="s">
        <v>87</v>
      </c>
      <c r="F19" s="28"/>
      <c r="G19" s="31" t="s">
        <v>5</v>
      </c>
      <c r="H19" s="35" t="s">
        <v>5</v>
      </c>
      <c r="I19" s="11"/>
      <c r="J19" s="12"/>
      <c r="K19" s="152"/>
      <c r="L19" s="36" t="s">
        <v>5</v>
      </c>
      <c r="M19" s="13" t="s">
        <v>5</v>
      </c>
      <c r="N19" s="11"/>
      <c r="O19" s="10"/>
      <c r="P19" s="155"/>
      <c r="Q19" s="158"/>
      <c r="R19" s="11" t="s">
        <v>50</v>
      </c>
      <c r="S19" s="176"/>
      <c r="T19" s="13" t="s">
        <v>41</v>
      </c>
      <c r="U19" s="137"/>
      <c r="V19" t="b">
        <v>0</v>
      </c>
    </row>
    <row r="20" spans="1:22" x14ac:dyDescent="0.2">
      <c r="A20" s="144"/>
      <c r="B20" s="150"/>
      <c r="C20" s="23"/>
      <c r="D20" s="24" t="s">
        <v>3</v>
      </c>
      <c r="E20" s="189"/>
      <c r="F20" s="29"/>
      <c r="G20" s="32" t="s">
        <v>6</v>
      </c>
      <c r="H20" s="37" t="s">
        <v>6</v>
      </c>
      <c r="I20" s="6" t="str">
        <f>IF(H20="第1希望","",VLOOKUP(H20,$X$73:$Y$75,2,FALSE))</f>
        <v/>
      </c>
      <c r="J20" s="7" t="s">
        <v>41</v>
      </c>
      <c r="K20" s="153"/>
      <c r="L20" s="96" t="s">
        <v>107</v>
      </c>
      <c r="M20" s="8" t="s">
        <v>6</v>
      </c>
      <c r="N20" s="6" t="str">
        <f>IF(M20="第1希望","",VLOOKUP(M20,$X$77:$Y$83,2,FALSE))</f>
        <v/>
      </c>
      <c r="O20" s="39" t="s">
        <v>41</v>
      </c>
      <c r="P20" s="156"/>
      <c r="Q20" s="159"/>
      <c r="R20" s="6" t="s">
        <v>51</v>
      </c>
      <c r="S20" s="177"/>
      <c r="T20" s="8" t="s">
        <v>41</v>
      </c>
      <c r="U20" s="138"/>
    </row>
    <row r="21" spans="1:22" ht="13.8" thickBot="1" x14ac:dyDescent="0.25">
      <c r="A21" s="145"/>
      <c r="B21" s="151"/>
      <c r="C21" s="25"/>
      <c r="D21" s="26" t="s">
        <v>4</v>
      </c>
      <c r="E21" s="190"/>
      <c r="F21" s="30"/>
      <c r="G21" s="33" t="s">
        <v>7</v>
      </c>
      <c r="H21" s="38" t="s">
        <v>7</v>
      </c>
      <c r="I21" s="14" t="str">
        <f>IF(H21="第2希望","",VLOOKUP(H21,$X$73:$Y$75,2,FALSE))</f>
        <v/>
      </c>
      <c r="J21" s="15" t="s">
        <v>41</v>
      </c>
      <c r="K21" s="154"/>
      <c r="L21" s="97"/>
      <c r="M21" s="34" t="s">
        <v>7</v>
      </c>
      <c r="N21" s="14" t="str">
        <f>IF(M21="第2希望","",VLOOKUP(M21,$X$77:$Y$83,2,FALSE))</f>
        <v/>
      </c>
      <c r="O21" s="40" t="s">
        <v>41</v>
      </c>
      <c r="P21" s="157"/>
      <c r="Q21" s="160"/>
      <c r="R21" s="14" t="s">
        <v>52</v>
      </c>
      <c r="S21" s="178"/>
      <c r="T21" s="34" t="s">
        <v>113</v>
      </c>
      <c r="U21" s="139"/>
    </row>
    <row r="22" spans="1:22" x14ac:dyDescent="0.2">
      <c r="A22" s="143" t="s">
        <v>119</v>
      </c>
      <c r="B22" s="9"/>
      <c r="C22" s="21"/>
      <c r="D22" s="22" t="s">
        <v>2</v>
      </c>
      <c r="E22" s="188" t="s">
        <v>87</v>
      </c>
      <c r="F22" s="28"/>
      <c r="G22" s="31" t="s">
        <v>5</v>
      </c>
      <c r="H22" s="35" t="s">
        <v>5</v>
      </c>
      <c r="I22" s="11"/>
      <c r="J22" s="12"/>
      <c r="K22" s="152"/>
      <c r="L22" s="36" t="s">
        <v>5</v>
      </c>
      <c r="M22" s="13" t="s">
        <v>5</v>
      </c>
      <c r="N22" s="11"/>
      <c r="O22" s="10"/>
      <c r="P22" s="155"/>
      <c r="Q22" s="158"/>
      <c r="R22" s="11" t="s">
        <v>50</v>
      </c>
      <c r="S22" s="176"/>
      <c r="T22" s="13" t="s">
        <v>41</v>
      </c>
      <c r="U22" s="137"/>
      <c r="V22" t="b">
        <v>0</v>
      </c>
    </row>
    <row r="23" spans="1:22" x14ac:dyDescent="0.2">
      <c r="A23" s="144"/>
      <c r="B23" s="150"/>
      <c r="C23" s="23"/>
      <c r="D23" s="24" t="s">
        <v>3</v>
      </c>
      <c r="E23" s="189"/>
      <c r="F23" s="29"/>
      <c r="G23" s="32" t="s">
        <v>6</v>
      </c>
      <c r="H23" s="37" t="s">
        <v>6</v>
      </c>
      <c r="I23" s="6" t="str">
        <f>IF(H23="第1希望","",VLOOKUP(H23,$X$73:$Y$75,2,FALSE))</f>
        <v/>
      </c>
      <c r="J23" s="7" t="s">
        <v>41</v>
      </c>
      <c r="K23" s="153"/>
      <c r="L23" s="96" t="s">
        <v>107</v>
      </c>
      <c r="M23" s="8" t="s">
        <v>6</v>
      </c>
      <c r="N23" s="6" t="str">
        <f>IF(M23="第1希望","",VLOOKUP(M23,$X$77:$Y$83,2,FALSE))</f>
        <v/>
      </c>
      <c r="O23" s="39" t="s">
        <v>41</v>
      </c>
      <c r="P23" s="156"/>
      <c r="Q23" s="159"/>
      <c r="R23" s="6" t="s">
        <v>51</v>
      </c>
      <c r="S23" s="177"/>
      <c r="T23" s="8" t="s">
        <v>41</v>
      </c>
      <c r="U23" s="138"/>
    </row>
    <row r="24" spans="1:22" ht="13.8" thickBot="1" x14ac:dyDescent="0.25">
      <c r="A24" s="145"/>
      <c r="B24" s="151"/>
      <c r="C24" s="25"/>
      <c r="D24" s="26" t="s">
        <v>4</v>
      </c>
      <c r="E24" s="190"/>
      <c r="F24" s="30"/>
      <c r="G24" s="33" t="s">
        <v>7</v>
      </c>
      <c r="H24" s="38" t="s">
        <v>7</v>
      </c>
      <c r="I24" s="14" t="str">
        <f>IF(H24="第2希望","",VLOOKUP(H24,$X$73:$Y$75,2,FALSE))</f>
        <v/>
      </c>
      <c r="J24" s="15" t="s">
        <v>41</v>
      </c>
      <c r="K24" s="154"/>
      <c r="L24" s="97"/>
      <c r="M24" s="34" t="s">
        <v>7</v>
      </c>
      <c r="N24" s="14" t="str">
        <f>IF(M24="第2希望","",VLOOKUP(M24,$X$77:$Y$83,2,FALSE))</f>
        <v/>
      </c>
      <c r="O24" s="40" t="s">
        <v>41</v>
      </c>
      <c r="P24" s="157"/>
      <c r="Q24" s="160"/>
      <c r="R24" s="14" t="s">
        <v>52</v>
      </c>
      <c r="S24" s="178"/>
      <c r="T24" s="34" t="s">
        <v>113</v>
      </c>
      <c r="U24" s="139"/>
    </row>
    <row r="25" spans="1:22" x14ac:dyDescent="0.2">
      <c r="A25" s="143" t="s">
        <v>120</v>
      </c>
      <c r="B25" s="9"/>
      <c r="C25" s="21"/>
      <c r="D25" s="22" t="s">
        <v>2</v>
      </c>
      <c r="E25" s="188" t="s">
        <v>87</v>
      </c>
      <c r="F25" s="28"/>
      <c r="G25" s="31" t="s">
        <v>5</v>
      </c>
      <c r="H25" s="35" t="s">
        <v>5</v>
      </c>
      <c r="I25" s="11"/>
      <c r="J25" s="12"/>
      <c r="K25" s="152"/>
      <c r="L25" s="36" t="s">
        <v>5</v>
      </c>
      <c r="M25" s="13" t="s">
        <v>5</v>
      </c>
      <c r="N25" s="11"/>
      <c r="O25" s="10"/>
      <c r="P25" s="155"/>
      <c r="Q25" s="158"/>
      <c r="R25" s="11" t="s">
        <v>50</v>
      </c>
      <c r="S25" s="176"/>
      <c r="T25" s="13" t="s">
        <v>41</v>
      </c>
      <c r="U25" s="137"/>
      <c r="V25" t="b">
        <v>0</v>
      </c>
    </row>
    <row r="26" spans="1:22" x14ac:dyDescent="0.2">
      <c r="A26" s="144"/>
      <c r="B26" s="150"/>
      <c r="C26" s="23"/>
      <c r="D26" s="24" t="s">
        <v>3</v>
      </c>
      <c r="E26" s="189"/>
      <c r="F26" s="29"/>
      <c r="G26" s="32" t="s">
        <v>6</v>
      </c>
      <c r="H26" s="37" t="s">
        <v>6</v>
      </c>
      <c r="I26" s="6" t="str">
        <f>IF(H26="第1希望","",VLOOKUP(H26,$X$73:$Y$75,2,FALSE))</f>
        <v/>
      </c>
      <c r="J26" s="7" t="s">
        <v>41</v>
      </c>
      <c r="K26" s="153"/>
      <c r="L26" s="96" t="s">
        <v>107</v>
      </c>
      <c r="M26" s="8" t="s">
        <v>6</v>
      </c>
      <c r="N26" s="6" t="str">
        <f>IF(M26="第1希望","",VLOOKUP(M26,$X$77:$Y$83,2,FALSE))</f>
        <v/>
      </c>
      <c r="O26" s="39" t="s">
        <v>41</v>
      </c>
      <c r="P26" s="156"/>
      <c r="Q26" s="159"/>
      <c r="R26" s="6" t="s">
        <v>51</v>
      </c>
      <c r="S26" s="177"/>
      <c r="T26" s="8" t="s">
        <v>41</v>
      </c>
      <c r="U26" s="138"/>
    </row>
    <row r="27" spans="1:22" ht="13.8" thickBot="1" x14ac:dyDescent="0.25">
      <c r="A27" s="145"/>
      <c r="B27" s="151"/>
      <c r="C27" s="25"/>
      <c r="D27" s="26" t="s">
        <v>4</v>
      </c>
      <c r="E27" s="190"/>
      <c r="F27" s="30"/>
      <c r="G27" s="33" t="s">
        <v>7</v>
      </c>
      <c r="H27" s="38" t="s">
        <v>7</v>
      </c>
      <c r="I27" s="14" t="str">
        <f>IF(H27="第2希望","",VLOOKUP(H27,$X$73:$Y$75,2,FALSE))</f>
        <v/>
      </c>
      <c r="J27" s="15" t="s">
        <v>41</v>
      </c>
      <c r="K27" s="154"/>
      <c r="L27" s="97"/>
      <c r="M27" s="34" t="s">
        <v>7</v>
      </c>
      <c r="N27" s="14" t="str">
        <f>IF(M27="第2希望","",VLOOKUP(M27,$X$77:$Y$83,2,FALSE))</f>
        <v/>
      </c>
      <c r="O27" s="40" t="s">
        <v>41</v>
      </c>
      <c r="P27" s="157"/>
      <c r="Q27" s="160"/>
      <c r="R27" s="14" t="s">
        <v>52</v>
      </c>
      <c r="S27" s="178"/>
      <c r="T27" s="34" t="s">
        <v>113</v>
      </c>
      <c r="U27" s="139"/>
    </row>
    <row r="28" spans="1:22" x14ac:dyDescent="0.2">
      <c r="A28" s="143" t="s">
        <v>121</v>
      </c>
      <c r="B28" s="9"/>
      <c r="C28" s="21"/>
      <c r="D28" s="22" t="s">
        <v>2</v>
      </c>
      <c r="E28" s="188" t="s">
        <v>87</v>
      </c>
      <c r="F28" s="28"/>
      <c r="G28" s="31" t="s">
        <v>5</v>
      </c>
      <c r="H28" s="35" t="s">
        <v>5</v>
      </c>
      <c r="I28" s="11"/>
      <c r="J28" s="12"/>
      <c r="K28" s="152"/>
      <c r="L28" s="36" t="s">
        <v>5</v>
      </c>
      <c r="M28" s="13" t="s">
        <v>5</v>
      </c>
      <c r="N28" s="11"/>
      <c r="O28" s="10"/>
      <c r="P28" s="155"/>
      <c r="Q28" s="158"/>
      <c r="R28" s="11" t="s">
        <v>50</v>
      </c>
      <c r="S28" s="176"/>
      <c r="T28" s="13" t="s">
        <v>41</v>
      </c>
      <c r="U28" s="137"/>
      <c r="V28" t="b">
        <v>0</v>
      </c>
    </row>
    <row r="29" spans="1:22" x14ac:dyDescent="0.2">
      <c r="A29" s="144"/>
      <c r="B29" s="150"/>
      <c r="C29" s="23"/>
      <c r="D29" s="24" t="s">
        <v>3</v>
      </c>
      <c r="E29" s="189"/>
      <c r="F29" s="29"/>
      <c r="G29" s="32" t="s">
        <v>6</v>
      </c>
      <c r="H29" s="37" t="s">
        <v>6</v>
      </c>
      <c r="I29" s="6" t="str">
        <f>IF(H29="第1希望","",VLOOKUP(H29,$X$73:$Y$75,2,FALSE))</f>
        <v/>
      </c>
      <c r="J29" s="7" t="s">
        <v>41</v>
      </c>
      <c r="K29" s="153"/>
      <c r="L29" s="96" t="s">
        <v>107</v>
      </c>
      <c r="M29" s="8" t="s">
        <v>6</v>
      </c>
      <c r="N29" s="6" t="str">
        <f>IF(M29="第1希望","",VLOOKUP(M29,$X$77:$Y$83,2,FALSE))</f>
        <v/>
      </c>
      <c r="O29" s="39" t="s">
        <v>41</v>
      </c>
      <c r="P29" s="156"/>
      <c r="Q29" s="159"/>
      <c r="R29" s="6" t="s">
        <v>51</v>
      </c>
      <c r="S29" s="177"/>
      <c r="T29" s="8" t="s">
        <v>41</v>
      </c>
      <c r="U29" s="138"/>
    </row>
    <row r="30" spans="1:22" ht="13.8" thickBot="1" x14ac:dyDescent="0.25">
      <c r="A30" s="145"/>
      <c r="B30" s="151"/>
      <c r="C30" s="25"/>
      <c r="D30" s="26" t="s">
        <v>4</v>
      </c>
      <c r="E30" s="190"/>
      <c r="F30" s="30"/>
      <c r="G30" s="33" t="s">
        <v>7</v>
      </c>
      <c r="H30" s="38" t="s">
        <v>7</v>
      </c>
      <c r="I30" s="14" t="str">
        <f>IF(H30="第2希望","",VLOOKUP(H30,$X$73:$Y$75,2,FALSE))</f>
        <v/>
      </c>
      <c r="J30" s="15" t="s">
        <v>41</v>
      </c>
      <c r="K30" s="154"/>
      <c r="L30" s="97"/>
      <c r="M30" s="34" t="s">
        <v>7</v>
      </c>
      <c r="N30" s="14" t="str">
        <f>IF(M30="第2希望","",VLOOKUP(M30,$X$77:$Y$83,2,FALSE))</f>
        <v/>
      </c>
      <c r="O30" s="40" t="s">
        <v>41</v>
      </c>
      <c r="P30" s="157"/>
      <c r="Q30" s="160"/>
      <c r="R30" s="14" t="s">
        <v>52</v>
      </c>
      <c r="S30" s="178"/>
      <c r="T30" s="34" t="s">
        <v>113</v>
      </c>
      <c r="U30" s="139"/>
    </row>
    <row r="31" spans="1:22" x14ac:dyDescent="0.2">
      <c r="A31" s="143" t="s">
        <v>122</v>
      </c>
      <c r="B31" s="9"/>
      <c r="C31" s="21"/>
      <c r="D31" s="22" t="s">
        <v>2</v>
      </c>
      <c r="E31" s="188" t="s">
        <v>87</v>
      </c>
      <c r="F31" s="28"/>
      <c r="G31" s="31" t="s">
        <v>5</v>
      </c>
      <c r="H31" s="35" t="s">
        <v>5</v>
      </c>
      <c r="I31" s="11"/>
      <c r="J31" s="12"/>
      <c r="K31" s="152"/>
      <c r="L31" s="36" t="s">
        <v>5</v>
      </c>
      <c r="M31" s="13" t="s">
        <v>5</v>
      </c>
      <c r="N31" s="11"/>
      <c r="O31" s="10"/>
      <c r="P31" s="155"/>
      <c r="Q31" s="158"/>
      <c r="R31" s="11" t="s">
        <v>50</v>
      </c>
      <c r="S31" s="176"/>
      <c r="T31" s="13" t="s">
        <v>41</v>
      </c>
      <c r="U31" s="137"/>
      <c r="V31" t="b">
        <v>0</v>
      </c>
    </row>
    <row r="32" spans="1:22" x14ac:dyDescent="0.2">
      <c r="A32" s="144"/>
      <c r="B32" s="150"/>
      <c r="C32" s="23"/>
      <c r="D32" s="24" t="s">
        <v>3</v>
      </c>
      <c r="E32" s="189"/>
      <c r="F32" s="29"/>
      <c r="G32" s="32" t="s">
        <v>6</v>
      </c>
      <c r="H32" s="37" t="s">
        <v>6</v>
      </c>
      <c r="I32" s="6" t="str">
        <f>IF(H32="第1希望","",VLOOKUP(H32,$X$73:$Y$75,2,FALSE))</f>
        <v/>
      </c>
      <c r="J32" s="7" t="s">
        <v>41</v>
      </c>
      <c r="K32" s="153"/>
      <c r="L32" s="96" t="s">
        <v>107</v>
      </c>
      <c r="M32" s="8" t="s">
        <v>6</v>
      </c>
      <c r="N32" s="6" t="str">
        <f>IF(M32="第1希望","",VLOOKUP(M32,$X$77:$Y$83,2,FALSE))</f>
        <v/>
      </c>
      <c r="O32" s="39" t="s">
        <v>41</v>
      </c>
      <c r="P32" s="156"/>
      <c r="Q32" s="159"/>
      <c r="R32" s="6" t="s">
        <v>51</v>
      </c>
      <c r="S32" s="177"/>
      <c r="T32" s="8" t="s">
        <v>41</v>
      </c>
      <c r="U32" s="138"/>
    </row>
    <row r="33" spans="1:22" ht="13.8" thickBot="1" x14ac:dyDescent="0.25">
      <c r="A33" s="145"/>
      <c r="B33" s="151"/>
      <c r="C33" s="25"/>
      <c r="D33" s="26" t="s">
        <v>4</v>
      </c>
      <c r="E33" s="190"/>
      <c r="F33" s="30"/>
      <c r="G33" s="33" t="s">
        <v>7</v>
      </c>
      <c r="H33" s="38" t="s">
        <v>7</v>
      </c>
      <c r="I33" s="14" t="str">
        <f>IF(H33="第2希望","",VLOOKUP(H33,$X$73:$Y$75,2,FALSE))</f>
        <v/>
      </c>
      <c r="J33" s="15" t="s">
        <v>41</v>
      </c>
      <c r="K33" s="154"/>
      <c r="L33" s="97"/>
      <c r="M33" s="34" t="s">
        <v>7</v>
      </c>
      <c r="N33" s="14" t="str">
        <f>IF(M33="第2希望","",VLOOKUP(M33,$X$77:$Y$83,2,FALSE))</f>
        <v/>
      </c>
      <c r="O33" s="40" t="s">
        <v>41</v>
      </c>
      <c r="P33" s="157"/>
      <c r="Q33" s="160"/>
      <c r="R33" s="14" t="s">
        <v>52</v>
      </c>
      <c r="S33" s="178"/>
      <c r="T33" s="34" t="s">
        <v>113</v>
      </c>
      <c r="U33" s="139"/>
    </row>
    <row r="34" spans="1:22" x14ac:dyDescent="0.2">
      <c r="A34" s="143" t="s">
        <v>123</v>
      </c>
      <c r="B34" s="9"/>
      <c r="C34" s="21"/>
      <c r="D34" s="22" t="s">
        <v>2</v>
      </c>
      <c r="E34" s="188" t="s">
        <v>87</v>
      </c>
      <c r="F34" s="28"/>
      <c r="G34" s="31" t="s">
        <v>5</v>
      </c>
      <c r="H34" s="35" t="s">
        <v>5</v>
      </c>
      <c r="I34" s="11"/>
      <c r="J34" s="12"/>
      <c r="K34" s="152"/>
      <c r="L34" s="36" t="s">
        <v>5</v>
      </c>
      <c r="M34" s="13" t="s">
        <v>5</v>
      </c>
      <c r="N34" s="11"/>
      <c r="O34" s="10"/>
      <c r="P34" s="155"/>
      <c r="Q34" s="158"/>
      <c r="R34" s="11" t="s">
        <v>50</v>
      </c>
      <c r="S34" s="176"/>
      <c r="T34" s="13" t="s">
        <v>41</v>
      </c>
      <c r="U34" s="137"/>
      <c r="V34" t="b">
        <v>0</v>
      </c>
    </row>
    <row r="35" spans="1:22" x14ac:dyDescent="0.2">
      <c r="A35" s="144"/>
      <c r="B35" s="150"/>
      <c r="C35" s="23"/>
      <c r="D35" s="24" t="s">
        <v>3</v>
      </c>
      <c r="E35" s="189"/>
      <c r="F35" s="29"/>
      <c r="G35" s="32" t="s">
        <v>6</v>
      </c>
      <c r="H35" s="37" t="s">
        <v>6</v>
      </c>
      <c r="I35" s="6" t="str">
        <f>IF(H35="第1希望","",VLOOKUP(H35,$X$73:$Y$75,2,FALSE))</f>
        <v/>
      </c>
      <c r="J35" s="7" t="s">
        <v>41</v>
      </c>
      <c r="K35" s="153"/>
      <c r="L35" s="96" t="s">
        <v>107</v>
      </c>
      <c r="M35" s="8" t="s">
        <v>6</v>
      </c>
      <c r="N35" s="6" t="str">
        <f>IF(M35="第1希望","",VLOOKUP(M35,$X$77:$Y$83,2,FALSE))</f>
        <v/>
      </c>
      <c r="O35" s="39" t="s">
        <v>41</v>
      </c>
      <c r="P35" s="156"/>
      <c r="Q35" s="159"/>
      <c r="R35" s="6" t="s">
        <v>51</v>
      </c>
      <c r="S35" s="177"/>
      <c r="T35" s="8" t="s">
        <v>41</v>
      </c>
      <c r="U35" s="138"/>
    </row>
    <row r="36" spans="1:22" ht="13.8" thickBot="1" x14ac:dyDescent="0.25">
      <c r="A36" s="148"/>
      <c r="B36" s="254"/>
      <c r="C36" s="16"/>
      <c r="D36" s="99" t="s">
        <v>4</v>
      </c>
      <c r="E36" s="255"/>
      <c r="F36" s="100"/>
      <c r="G36" s="101" t="s">
        <v>7</v>
      </c>
      <c r="H36" s="102" t="s">
        <v>7</v>
      </c>
      <c r="I36" s="103" t="str">
        <f>IF(H36="第2希望","",VLOOKUP(H36,$X$73:$Y$75,2,FALSE))</f>
        <v/>
      </c>
      <c r="J36" s="104" t="s">
        <v>41</v>
      </c>
      <c r="K36" s="243"/>
      <c r="L36" s="105"/>
      <c r="M36" s="17" t="s">
        <v>7</v>
      </c>
      <c r="N36" s="103" t="str">
        <f>IF(M36="第2希望","",VLOOKUP(M36,$X$77:$Y$83,2,FALSE))</f>
        <v/>
      </c>
      <c r="O36" s="106" t="s">
        <v>41</v>
      </c>
      <c r="P36" s="244"/>
      <c r="Q36" s="245"/>
      <c r="R36" s="103" t="s">
        <v>52</v>
      </c>
      <c r="S36" s="246"/>
      <c r="T36" s="17" t="s">
        <v>113</v>
      </c>
      <c r="U36" s="253"/>
    </row>
    <row r="37" spans="1:22" ht="13.8" thickTop="1" x14ac:dyDescent="0.2">
      <c r="A37" t="s">
        <v>126</v>
      </c>
    </row>
    <row r="38" spans="1:22" x14ac:dyDescent="0.2">
      <c r="A38" t="s">
        <v>140</v>
      </c>
    </row>
    <row r="39" spans="1:22" x14ac:dyDescent="0.2">
      <c r="A39" t="s">
        <v>146</v>
      </c>
    </row>
    <row r="41" spans="1:22" ht="13.8" thickBot="1" x14ac:dyDescent="0.25">
      <c r="A41" t="s">
        <v>127</v>
      </c>
    </row>
    <row r="42" spans="1:22" ht="22.5" customHeight="1" thickTop="1" thickBot="1" x14ac:dyDescent="0.25">
      <c r="A42" s="295" t="s">
        <v>128</v>
      </c>
      <c r="B42" s="296"/>
      <c r="C42" s="296"/>
      <c r="D42" s="297"/>
      <c r="E42" s="303"/>
      <c r="F42" s="305"/>
      <c r="G42" s="117"/>
      <c r="H42" s="118"/>
      <c r="I42" s="119"/>
      <c r="J42" s="120"/>
      <c r="K42" s="121"/>
      <c r="L42" s="122"/>
      <c r="M42" s="123"/>
      <c r="N42" s="117"/>
      <c r="O42" s="124"/>
      <c r="P42" s="274"/>
      <c r="Q42" s="275"/>
      <c r="R42" s="125"/>
      <c r="S42" s="126"/>
      <c r="T42" s="270">
        <f>SUM(G42:S42)</f>
        <v>0</v>
      </c>
      <c r="U42" s="271"/>
    </row>
    <row r="43" spans="1:22" ht="22.5" customHeight="1" thickTop="1" thickBot="1" x14ac:dyDescent="0.25">
      <c r="A43" s="298" t="s">
        <v>129</v>
      </c>
      <c r="B43" s="299"/>
      <c r="C43" s="299"/>
      <c r="D43" s="300"/>
      <c r="E43" s="304"/>
      <c r="F43" s="306"/>
      <c r="G43" s="127"/>
      <c r="H43" s="128"/>
      <c r="I43" s="129"/>
      <c r="J43" s="130"/>
      <c r="K43" s="131"/>
      <c r="L43" s="132"/>
      <c r="M43" s="133"/>
      <c r="N43" s="127"/>
      <c r="O43" s="134"/>
      <c r="P43" s="274"/>
      <c r="Q43" s="275"/>
      <c r="R43" s="135"/>
      <c r="S43" s="136"/>
      <c r="T43" s="270">
        <f>SUM(G43:S43)</f>
        <v>0</v>
      </c>
      <c r="U43" s="271"/>
    </row>
    <row r="44" spans="1:22" ht="13.8" thickTop="1" x14ac:dyDescent="0.2">
      <c r="A44" s="301" t="s">
        <v>130</v>
      </c>
      <c r="B44" s="248"/>
      <c r="C44" s="247" t="s">
        <v>131</v>
      </c>
      <c r="D44" s="248"/>
      <c r="E44" s="249"/>
      <c r="F44" s="307" t="s">
        <v>132</v>
      </c>
      <c r="G44" s="308"/>
      <c r="H44" s="114" t="s">
        <v>131</v>
      </c>
      <c r="I44" s="248" t="s">
        <v>133</v>
      </c>
      <c r="J44" s="248"/>
      <c r="K44" s="248"/>
      <c r="L44" s="272" t="s">
        <v>134</v>
      </c>
      <c r="M44" s="273"/>
      <c r="N44" s="108" t="s">
        <v>142</v>
      </c>
      <c r="O44" s="107"/>
      <c r="P44" s="107"/>
      <c r="Q44" s="107"/>
      <c r="R44" s="287" t="s">
        <v>143</v>
      </c>
      <c r="S44" s="282" t="s">
        <v>85</v>
      </c>
      <c r="T44" s="283"/>
      <c r="U44" s="284"/>
    </row>
    <row r="45" spans="1:22" x14ac:dyDescent="0.2">
      <c r="A45" s="256"/>
      <c r="B45" s="257"/>
      <c r="C45" s="260"/>
      <c r="D45" s="257"/>
      <c r="E45" s="261"/>
      <c r="F45" s="109"/>
      <c r="G45" s="257"/>
      <c r="H45" s="264"/>
      <c r="I45" s="257"/>
      <c r="J45" s="257"/>
      <c r="K45" s="257"/>
      <c r="L45" s="266"/>
      <c r="M45" s="267"/>
      <c r="N45" s="276" t="s">
        <v>135</v>
      </c>
      <c r="O45" s="277"/>
      <c r="P45" s="277"/>
      <c r="Q45" s="277"/>
      <c r="R45" s="288"/>
      <c r="S45" s="285"/>
      <c r="T45" s="285"/>
      <c r="U45" s="286"/>
    </row>
    <row r="46" spans="1:22" x14ac:dyDescent="0.2">
      <c r="A46" s="256"/>
      <c r="B46" s="257"/>
      <c r="C46" s="260"/>
      <c r="D46" s="257"/>
      <c r="E46" s="261"/>
      <c r="F46" s="109"/>
      <c r="G46" s="257"/>
      <c r="H46" s="264"/>
      <c r="I46" s="257"/>
      <c r="J46" s="257"/>
      <c r="K46" s="257"/>
      <c r="L46" s="266"/>
      <c r="M46" s="267"/>
      <c r="N46" s="110" t="s">
        <v>139</v>
      </c>
      <c r="O46" s="111"/>
      <c r="P46" s="293" t="s">
        <v>141</v>
      </c>
      <c r="Q46" s="294"/>
      <c r="R46" s="288" t="s">
        <v>144</v>
      </c>
      <c r="S46" s="289" t="s">
        <v>81</v>
      </c>
      <c r="T46" s="289"/>
      <c r="U46" s="290"/>
    </row>
    <row r="47" spans="1:22" ht="21" x14ac:dyDescent="0.2">
      <c r="A47" s="256"/>
      <c r="B47" s="257"/>
      <c r="C47" s="260"/>
      <c r="D47" s="257"/>
      <c r="E47" s="261"/>
      <c r="F47" s="109"/>
      <c r="G47" s="257"/>
      <c r="H47" s="264"/>
      <c r="I47" s="257"/>
      <c r="J47" s="257"/>
      <c r="K47" s="257"/>
      <c r="L47" s="266"/>
      <c r="M47" s="267"/>
      <c r="N47" s="280" t="s">
        <v>138</v>
      </c>
      <c r="O47" s="281"/>
      <c r="P47" s="281"/>
      <c r="Q47" s="281"/>
      <c r="R47" s="288"/>
      <c r="S47" s="289"/>
      <c r="T47" s="289"/>
      <c r="U47" s="290"/>
    </row>
    <row r="48" spans="1:22" ht="13.8" thickBot="1" x14ac:dyDescent="0.25">
      <c r="A48" s="258"/>
      <c r="B48" s="259"/>
      <c r="C48" s="262"/>
      <c r="D48" s="259"/>
      <c r="E48" s="263"/>
      <c r="F48" s="113"/>
      <c r="G48" s="259"/>
      <c r="H48" s="265"/>
      <c r="I48" s="259"/>
      <c r="J48" s="259"/>
      <c r="K48" s="259"/>
      <c r="L48" s="268"/>
      <c r="M48" s="269"/>
      <c r="N48" s="278" t="s">
        <v>136</v>
      </c>
      <c r="O48" s="279"/>
      <c r="P48" s="279"/>
      <c r="Q48" s="279"/>
      <c r="R48" s="112" t="s">
        <v>145</v>
      </c>
      <c r="S48" s="291" t="s">
        <v>137</v>
      </c>
      <c r="T48" s="291"/>
      <c r="U48" s="292"/>
    </row>
    <row r="49" spans="25:34" ht="13.8" thickTop="1" x14ac:dyDescent="0.2"/>
    <row r="62" spans="25:34" x14ac:dyDescent="0.2">
      <c r="AD62" t="s">
        <v>18</v>
      </c>
      <c r="AH62" t="s">
        <v>41</v>
      </c>
    </row>
    <row r="63" spans="25:34" x14ac:dyDescent="0.2">
      <c r="AD63" t="s">
        <v>54</v>
      </c>
      <c r="AH63" t="s">
        <v>68</v>
      </c>
    </row>
    <row r="64" spans="25:34" x14ac:dyDescent="0.2">
      <c r="Y64" t="s">
        <v>41</v>
      </c>
      <c r="Z64" t="s">
        <v>36</v>
      </c>
      <c r="AD64" t="s">
        <v>55</v>
      </c>
      <c r="AH64" t="s">
        <v>69</v>
      </c>
    </row>
    <row r="65" spans="24:34" x14ac:dyDescent="0.2">
      <c r="X65" t="s">
        <v>36</v>
      </c>
      <c r="Y65" t="s">
        <v>37</v>
      </c>
      <c r="Z65" t="s">
        <v>43</v>
      </c>
      <c r="AD65" t="s">
        <v>56</v>
      </c>
      <c r="AH65" t="s">
        <v>70</v>
      </c>
    </row>
    <row r="66" spans="24:34" ht="26.4" x14ac:dyDescent="0.2">
      <c r="X66" t="s">
        <v>43</v>
      </c>
      <c r="Y66" t="s">
        <v>39</v>
      </c>
      <c r="Z66" s="4" t="s">
        <v>42</v>
      </c>
      <c r="AD66" t="s">
        <v>57</v>
      </c>
      <c r="AH66" t="s">
        <v>71</v>
      </c>
    </row>
    <row r="67" spans="24:34" x14ac:dyDescent="0.2">
      <c r="AD67" t="s">
        <v>51</v>
      </c>
      <c r="AH67" t="s">
        <v>72</v>
      </c>
    </row>
    <row r="68" spans="24:34" x14ac:dyDescent="0.2">
      <c r="X68" t="s">
        <v>29</v>
      </c>
      <c r="Y68" t="s">
        <v>29</v>
      </c>
      <c r="Z68" t="s">
        <v>5</v>
      </c>
      <c r="AD68" t="s">
        <v>58</v>
      </c>
      <c r="AH68" t="s">
        <v>73</v>
      </c>
    </row>
    <row r="69" spans="24:34" x14ac:dyDescent="0.2">
      <c r="X69" t="s">
        <v>35</v>
      </c>
      <c r="Z69" t="s">
        <v>108</v>
      </c>
      <c r="AD69" t="s">
        <v>61</v>
      </c>
      <c r="AH69" t="s">
        <v>74</v>
      </c>
    </row>
    <row r="70" spans="24:34" x14ac:dyDescent="0.2">
      <c r="X70" t="s">
        <v>19</v>
      </c>
      <c r="Z70" t="s">
        <v>109</v>
      </c>
      <c r="AD70" t="s">
        <v>60</v>
      </c>
      <c r="AH70" t="s">
        <v>75</v>
      </c>
    </row>
    <row r="71" spans="24:34" x14ac:dyDescent="0.2">
      <c r="X71" t="s">
        <v>20</v>
      </c>
      <c r="Z71" t="s">
        <v>43</v>
      </c>
      <c r="AD71" t="s">
        <v>62</v>
      </c>
    </row>
    <row r="72" spans="24:34" x14ac:dyDescent="0.2">
      <c r="X72" t="s">
        <v>29</v>
      </c>
      <c r="Y72" t="s">
        <v>29</v>
      </c>
      <c r="Z72" t="s">
        <v>99</v>
      </c>
      <c r="AD72" t="s">
        <v>63</v>
      </c>
    </row>
    <row r="73" spans="24:34" x14ac:dyDescent="0.2">
      <c r="X73" t="s">
        <v>35</v>
      </c>
      <c r="Z73" s="3" t="s">
        <v>107</v>
      </c>
      <c r="AD73" t="s">
        <v>52</v>
      </c>
    </row>
    <row r="74" spans="24:34" x14ac:dyDescent="0.2">
      <c r="X74" t="s">
        <v>21</v>
      </c>
      <c r="Y74" t="s">
        <v>47</v>
      </c>
      <c r="Z74" s="87" t="s">
        <v>100</v>
      </c>
      <c r="AD74" t="s">
        <v>64</v>
      </c>
    </row>
    <row r="75" spans="24:34" x14ac:dyDescent="0.2">
      <c r="X75" t="s">
        <v>22</v>
      </c>
      <c r="Y75" t="s">
        <v>30</v>
      </c>
      <c r="Z75" s="87" t="s">
        <v>101</v>
      </c>
      <c r="AD75" t="s">
        <v>65</v>
      </c>
    </row>
    <row r="76" spans="24:34" x14ac:dyDescent="0.2">
      <c r="X76" t="s">
        <v>29</v>
      </c>
      <c r="Y76" t="s">
        <v>29</v>
      </c>
      <c r="Z76" s="87" t="s">
        <v>102</v>
      </c>
    </row>
    <row r="77" spans="24:34" x14ac:dyDescent="0.2">
      <c r="X77" t="s">
        <v>35</v>
      </c>
      <c r="Y77" t="s">
        <v>40</v>
      </c>
      <c r="Z77" s="87" t="s">
        <v>103</v>
      </c>
    </row>
    <row r="78" spans="24:34" x14ac:dyDescent="0.2">
      <c r="X78" t="s">
        <v>23</v>
      </c>
      <c r="Y78" t="s">
        <v>31</v>
      </c>
      <c r="Z78" s="87" t="s">
        <v>104</v>
      </c>
    </row>
    <row r="79" spans="24:34" x14ac:dyDescent="0.2">
      <c r="X79" t="s">
        <v>24</v>
      </c>
      <c r="Y79" t="s">
        <v>30</v>
      </c>
      <c r="Z79" s="87" t="s">
        <v>105</v>
      </c>
    </row>
    <row r="80" spans="24:34" x14ac:dyDescent="0.2">
      <c r="X80" t="s">
        <v>25</v>
      </c>
      <c r="Y80" t="s">
        <v>32</v>
      </c>
      <c r="Z80" s="87" t="s">
        <v>106</v>
      </c>
    </row>
    <row r="81" spans="24:25" x14ac:dyDescent="0.2">
      <c r="X81" t="s">
        <v>26</v>
      </c>
      <c r="Y81" t="s">
        <v>34</v>
      </c>
    </row>
    <row r="82" spans="24:25" x14ac:dyDescent="0.2">
      <c r="X82" t="s">
        <v>27</v>
      </c>
      <c r="Y82" t="s">
        <v>33</v>
      </c>
    </row>
    <row r="83" spans="24:25" x14ac:dyDescent="0.2">
      <c r="X83" t="s">
        <v>28</v>
      </c>
      <c r="Y83" t="s">
        <v>30</v>
      </c>
    </row>
  </sheetData>
  <mergeCells count="131">
    <mergeCell ref="F44:G44"/>
    <mergeCell ref="A45:B48"/>
    <mergeCell ref="C45:E48"/>
    <mergeCell ref="G45:G48"/>
    <mergeCell ref="H45:H48"/>
    <mergeCell ref="I45:J48"/>
    <mergeCell ref="K45:K48"/>
    <mergeCell ref="L45:M48"/>
    <mergeCell ref="T42:U42"/>
    <mergeCell ref="T43:U43"/>
    <mergeCell ref="L44:M44"/>
    <mergeCell ref="P42:Q42"/>
    <mergeCell ref="P43:Q43"/>
    <mergeCell ref="N45:Q45"/>
    <mergeCell ref="N48:Q48"/>
    <mergeCell ref="N47:Q47"/>
    <mergeCell ref="S44:U45"/>
    <mergeCell ref="R44:R45"/>
    <mergeCell ref="S46:U47"/>
    <mergeCell ref="R46:R47"/>
    <mergeCell ref="S48:U48"/>
    <mergeCell ref="P46:Q46"/>
    <mergeCell ref="A42:D42"/>
    <mergeCell ref="A43:D43"/>
    <mergeCell ref="A44:B44"/>
    <mergeCell ref="C44:E44"/>
    <mergeCell ref="I44:K44"/>
    <mergeCell ref="U31:U33"/>
    <mergeCell ref="B32:B33"/>
    <mergeCell ref="T1:U1"/>
    <mergeCell ref="C1:R1"/>
    <mergeCell ref="A31:A33"/>
    <mergeCell ref="E31:E33"/>
    <mergeCell ref="K31:K33"/>
    <mergeCell ref="P31:P33"/>
    <mergeCell ref="Q31:Q33"/>
    <mergeCell ref="S31:S33"/>
    <mergeCell ref="U34:U36"/>
    <mergeCell ref="B35:B36"/>
    <mergeCell ref="A28:A30"/>
    <mergeCell ref="E28:E30"/>
    <mergeCell ref="K28:K30"/>
    <mergeCell ref="P28:P30"/>
    <mergeCell ref="Q28:Q30"/>
    <mergeCell ref="S28:S30"/>
    <mergeCell ref="U28:U30"/>
    <mergeCell ref="B29:B30"/>
    <mergeCell ref="A34:A36"/>
    <mergeCell ref="E34:E36"/>
    <mergeCell ref="K34:K36"/>
    <mergeCell ref="P34:P36"/>
    <mergeCell ref="Q34:Q36"/>
    <mergeCell ref="S34:S36"/>
    <mergeCell ref="U22:U24"/>
    <mergeCell ref="B23:B24"/>
    <mergeCell ref="A25:A27"/>
    <mergeCell ref="E25:E27"/>
    <mergeCell ref="K25:K27"/>
    <mergeCell ref="P25:P27"/>
    <mergeCell ref="Q25:Q27"/>
    <mergeCell ref="S25:S27"/>
    <mergeCell ref="U25:U27"/>
    <mergeCell ref="B26:B27"/>
    <mergeCell ref="A22:A24"/>
    <mergeCell ref="E22:E24"/>
    <mergeCell ref="K22:K24"/>
    <mergeCell ref="P22:P24"/>
    <mergeCell ref="Q22:Q24"/>
    <mergeCell ref="S22:S24"/>
    <mergeCell ref="U16:U18"/>
    <mergeCell ref="B17:B18"/>
    <mergeCell ref="A19:A21"/>
    <mergeCell ref="E19:E21"/>
    <mergeCell ref="K19:K21"/>
    <mergeCell ref="P19:P21"/>
    <mergeCell ref="Q19:Q21"/>
    <mergeCell ref="S19:S21"/>
    <mergeCell ref="U19:U21"/>
    <mergeCell ref="B20:B21"/>
    <mergeCell ref="A16:A18"/>
    <mergeCell ref="E16:E18"/>
    <mergeCell ref="K16:K18"/>
    <mergeCell ref="P16:P18"/>
    <mergeCell ref="Q16:Q18"/>
    <mergeCell ref="S16:S18"/>
    <mergeCell ref="B11:B12"/>
    <mergeCell ref="S7:S9"/>
    <mergeCell ref="R7:R9"/>
    <mergeCell ref="T6:T9"/>
    <mergeCell ref="M7:O7"/>
    <mergeCell ref="M8:O8"/>
    <mergeCell ref="P7:P9"/>
    <mergeCell ref="A10:A12"/>
    <mergeCell ref="E10:E12"/>
    <mergeCell ref="K10:K12"/>
    <mergeCell ref="P10:P12"/>
    <mergeCell ref="Q10:Q12"/>
    <mergeCell ref="S10:S12"/>
    <mergeCell ref="H7:J7"/>
    <mergeCell ref="E3:G3"/>
    <mergeCell ref="E4:G4"/>
    <mergeCell ref="I4:L4"/>
    <mergeCell ref="M4:N4"/>
    <mergeCell ref="M3:N3"/>
    <mergeCell ref="O4:Q4"/>
    <mergeCell ref="O3:Q3"/>
    <mergeCell ref="U10:U12"/>
    <mergeCell ref="U13:U15"/>
    <mergeCell ref="U6:U9"/>
    <mergeCell ref="A13:A15"/>
    <mergeCell ref="A3:B3"/>
    <mergeCell ref="A4:B4"/>
    <mergeCell ref="B14:B15"/>
    <mergeCell ref="K13:K15"/>
    <mergeCell ref="P13:P15"/>
    <mergeCell ref="Q13:Q15"/>
    <mergeCell ref="C6:D6"/>
    <mergeCell ref="H8:J8"/>
    <mergeCell ref="Q7:Q9"/>
    <mergeCell ref="M6:O6"/>
    <mergeCell ref="H6:L6"/>
    <mergeCell ref="P6:S6"/>
    <mergeCell ref="S13:S15"/>
    <mergeCell ref="C3:D3"/>
    <mergeCell ref="H3:L3"/>
    <mergeCell ref="R4:T4"/>
    <mergeCell ref="R3:T3"/>
    <mergeCell ref="E13:E15"/>
    <mergeCell ref="B7:B9"/>
    <mergeCell ref="A6:A9"/>
    <mergeCell ref="E6:E9"/>
  </mergeCells>
  <phoneticPr fontId="3"/>
  <conditionalFormatting sqref="J14:J15 J35:J36 O35:O36">
    <cfRule type="expression" dxfId="34" priority="39">
      <formula>I14=""</formula>
    </cfRule>
    <cfRule type="expression" dxfId="33" priority="40">
      <formula>I14="（交通サポートなし）"</formula>
    </cfRule>
  </conditionalFormatting>
  <conditionalFormatting sqref="J11:J12">
    <cfRule type="expression" dxfId="32" priority="35">
      <formula>I11=""</formula>
    </cfRule>
    <cfRule type="expression" dxfId="31" priority="36">
      <formula>I11="（交通サポートなし）"</formula>
    </cfRule>
  </conditionalFormatting>
  <conditionalFormatting sqref="O11:O12">
    <cfRule type="expression" dxfId="30" priority="33">
      <formula>N11=""</formula>
    </cfRule>
    <cfRule type="expression" dxfId="29" priority="34">
      <formula>N11="（交通サポートなし）"</formula>
    </cfRule>
  </conditionalFormatting>
  <conditionalFormatting sqref="E34:F36">
    <cfRule type="expression" dxfId="28" priority="32">
      <formula>$V$34=TRUE</formula>
    </cfRule>
  </conditionalFormatting>
  <conditionalFormatting sqref="O14:O15">
    <cfRule type="expression" dxfId="27" priority="37">
      <formula>N14=""</formula>
    </cfRule>
    <cfRule type="expression" dxfId="26" priority="38">
      <formula>N14="（交通サポートなし）"</formula>
    </cfRule>
  </conditionalFormatting>
  <conditionalFormatting sqref="J20:J21 J23:J24 J17:J18">
    <cfRule type="expression" dxfId="25" priority="29">
      <formula>I17=""</formula>
    </cfRule>
    <cfRule type="expression" dxfId="24" priority="30">
      <formula>I17="（交通サポートなし）"</formula>
    </cfRule>
  </conditionalFormatting>
  <conditionalFormatting sqref="G22:Q24">
    <cfRule type="expression" dxfId="23" priority="26">
      <formula>$V$22=TRUE</formula>
    </cfRule>
  </conditionalFormatting>
  <conditionalFormatting sqref="O20:O21 O23:O24 O17:O18">
    <cfRule type="expression" dxfId="22" priority="27">
      <formula>N17=""</formula>
    </cfRule>
    <cfRule type="expression" dxfId="21" priority="28">
      <formula>N17="（交通サポートなし）"</formula>
    </cfRule>
  </conditionalFormatting>
  <conditionalFormatting sqref="G34:Q36">
    <cfRule type="expression" dxfId="20" priority="21">
      <formula>$V$34=TRUE</formula>
    </cfRule>
  </conditionalFormatting>
  <conditionalFormatting sqref="G19:Q21">
    <cfRule type="expression" dxfId="19" priority="20">
      <formula>$V$19</formula>
    </cfRule>
  </conditionalFormatting>
  <conditionalFormatting sqref="J26:J27">
    <cfRule type="expression" dxfId="18" priority="18">
      <formula>I26=""</formula>
    </cfRule>
    <cfRule type="expression" dxfId="17" priority="19">
      <formula>I26="（交通サポートなし）"</formula>
    </cfRule>
  </conditionalFormatting>
  <conditionalFormatting sqref="O26:O27">
    <cfRule type="expression" dxfId="16" priority="16">
      <formula>N26=""</formula>
    </cfRule>
    <cfRule type="expression" dxfId="15" priority="17">
      <formula>N26="（交通サポートなし）"</formula>
    </cfRule>
  </conditionalFormatting>
  <conditionalFormatting sqref="G25:Q27">
    <cfRule type="expression" dxfId="14" priority="15">
      <formula>$V$25</formula>
    </cfRule>
  </conditionalFormatting>
  <conditionalFormatting sqref="G16:Q18">
    <cfRule type="expression" dxfId="13" priority="14">
      <formula>$V$16=TRUE</formula>
    </cfRule>
  </conditionalFormatting>
  <conditionalFormatting sqref="E25:F27">
    <cfRule type="expression" dxfId="12" priority="13">
      <formula>$V$25=TRUE</formula>
    </cfRule>
  </conditionalFormatting>
  <conditionalFormatting sqref="E22:F24">
    <cfRule type="expression" dxfId="11" priority="12">
      <formula>$V$22=TRUE</formula>
    </cfRule>
  </conditionalFormatting>
  <conditionalFormatting sqref="E19:F21">
    <cfRule type="expression" dxfId="10" priority="11">
      <formula>$V$19=TRUE</formula>
    </cfRule>
  </conditionalFormatting>
  <conditionalFormatting sqref="E16:F18">
    <cfRule type="expression" dxfId="9" priority="10">
      <formula>$V$16=TRUE</formula>
    </cfRule>
  </conditionalFormatting>
  <conditionalFormatting sqref="J32:J33 J29:J30">
    <cfRule type="expression" dxfId="8" priority="8">
      <formula>I29=""</formula>
    </cfRule>
    <cfRule type="expression" dxfId="7" priority="9">
      <formula>I29="（交通サポートなし）"</formula>
    </cfRule>
  </conditionalFormatting>
  <conditionalFormatting sqref="O32:O33 O29:O30">
    <cfRule type="expression" dxfId="6" priority="6">
      <formula>N29=""</formula>
    </cfRule>
    <cfRule type="expression" dxfId="5" priority="7">
      <formula>N29="（交通サポートなし）"</formula>
    </cfRule>
  </conditionalFormatting>
  <conditionalFormatting sqref="G31:Q33">
    <cfRule type="expression" dxfId="4" priority="5">
      <formula>$V$31</formula>
    </cfRule>
  </conditionalFormatting>
  <conditionalFormatting sqref="G28:Q30">
    <cfRule type="expression" dxfId="3" priority="4">
      <formula>$V$28=TRUE</formula>
    </cfRule>
  </conditionalFormatting>
  <conditionalFormatting sqref="E31:F33">
    <cfRule type="expression" dxfId="2" priority="3">
      <formula>$V$31=TRUE</formula>
    </cfRule>
  </conditionalFormatting>
  <conditionalFormatting sqref="E28:F30">
    <cfRule type="expression" dxfId="1" priority="2">
      <formula>$V$28=TRUE</formula>
    </cfRule>
  </conditionalFormatting>
  <conditionalFormatting sqref="H13:H15">
    <cfRule type="expression" dxfId="0" priority="1">
      <formula>$V$16=TRUE</formula>
    </cfRule>
  </conditionalFormatting>
  <dataValidations count="12">
    <dataValidation type="list" allowBlank="1" showInputMessage="1" showErrorMessage="1" sqref="M16 G13:H13 G16:H16 M19 G19:H19 M25 G25:H25 M10 G10:H10 M13 M22 G22:H22 M34 G34:H34 M28 G28:H28 M31 G31:H31" xr:uid="{E4CCD49C-1670-4EAA-9F8B-89869A93C6FF}">
      <formula1>$X$65:$X$66</formula1>
    </dataValidation>
    <dataValidation type="list" allowBlank="1" showInputMessage="1" showErrorMessage="1" sqref="G14:G15 G35:G40 G17:G18 G11:G12 G20:G21 G23:G24 G26:G27 G29:G30 G32:G33" xr:uid="{CFE58584-9770-4A7B-9397-DB808B59AC53}">
      <formula1>$X$69:$X$71</formula1>
    </dataValidation>
    <dataValidation type="list" allowBlank="1" showInputMessage="1" showErrorMessage="1" sqref="H35:H40 H14:H15 H17:H18 H11:H12 H20:H21 H23:H24 H26:H27 H29:H30 H32:H33" xr:uid="{1C80EABF-3165-42D3-9B81-AAF6B1288216}">
      <formula1>$X$73:$X$75</formula1>
    </dataValidation>
    <dataValidation type="list" allowBlank="1" showInputMessage="1" showErrorMessage="1" sqref="K13 K16 K19 K25 K10 K22 K34 K28 K31" xr:uid="{0D040599-C8E5-4F9C-AD9A-2A58EC3883FB}">
      <formula1>$Z$64:$Z$66</formula1>
    </dataValidation>
    <dataValidation type="list" allowBlank="1" showInputMessage="1" showErrorMessage="1" sqref="M14:M15 M35:M40 M17:M18 M11:M12 M20:M21 M23:M24 M26:M27 M29:M30 M32:M33" xr:uid="{3F44BF10-B8DA-4601-B3B9-ED531EBF2347}">
      <formula1>$X$77:$X$83</formula1>
    </dataValidation>
    <dataValidation type="list" allowBlank="1" showInputMessage="1" showErrorMessage="1" sqref="R14 R35 R20 R17 R11 R23 R26 R32 R29" xr:uid="{D62ED276-6210-4721-AFCE-11F178B5912A}">
      <formula1>$AD$67:$AD$72</formula1>
    </dataValidation>
    <dataValidation type="list" allowBlank="1" showInputMessage="1" showErrorMessage="1" sqref="R15 R36:R40 R12 R18 R21 R24 R27 R30 R33" xr:uid="{EECA02BB-4C6F-4E3B-BB87-78C96C376C08}">
      <formula1>$AD$73:$AD$75</formula1>
    </dataValidation>
    <dataValidation type="list" allowBlank="1" showInputMessage="1" showErrorMessage="1" sqref="J14:J15 J35:J40 J17:J18 O17:O18 O14:O15 O26:O27 O35:O40 O11:O12 J11:J12 J20:J21 O23:O24 J23:J24 O20:O21 J26:J27 O29:O30 J29:J30 J32:J33 O32:O33" xr:uid="{490D16B7-70B3-4B43-88F9-F6F89E009515}">
      <formula1>$Y$64:$Y$66</formula1>
    </dataValidation>
    <dataValidation type="list" allowBlank="1" showInputMessage="1" showErrorMessage="1" sqref="T13:T14 T34:T35 T19:T20 T16:T17 T10:T11 T22:T23 T25:T26 T31:T32 T28:T29" xr:uid="{4F4C0E53-8DD2-4A3C-8D01-AE9A41F77B9D}">
      <formula1>$AH$62:$AH$70</formula1>
    </dataValidation>
    <dataValidation type="list" allowBlank="1" showInputMessage="1" showErrorMessage="1" sqref="L13 L16 L19 L25 L10 L22 L34 L28 L31" xr:uid="{63385491-90C2-42A7-9567-C479D4BA1D4F}">
      <formula1>$Z$68:$Z$72</formula1>
    </dataValidation>
    <dataValidation type="list" allowBlank="1" showInputMessage="1" showErrorMessage="1" sqref="L14 L17 L20 L26 L11 L23 L35 L29 L32" xr:uid="{90EE5314-FC18-4CF8-8DCE-E5D24CC4846E}">
      <formula1>$Z$73:$Z$80</formula1>
    </dataValidation>
    <dataValidation type="list" allowBlank="1" showInputMessage="1" showErrorMessage="1" sqref="R13 R34 R19 R16 R10 R22 R25 R31 R28" xr:uid="{DE5FA36C-AE97-4E0F-B0E8-32ED31A1041B}">
      <formula1>$AD$62:$AD$66</formula1>
    </dataValidation>
  </dataValidations>
  <hyperlinks>
    <hyperlink ref="S44" r:id="rId1" xr:uid="{A1133964-7B3A-45FB-BBAD-439B728461F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4</xdr:col>
                    <xdr:colOff>152400</xdr:colOff>
                    <xdr:row>10</xdr:row>
                    <xdr:rowOff>83820</xdr:rowOff>
                  </from>
                  <to>
                    <xdr:col>4</xdr:col>
                    <xdr:colOff>403860</xdr:colOff>
                    <xdr:row>11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4</xdr:col>
                    <xdr:colOff>152400</xdr:colOff>
                    <xdr:row>16</xdr:row>
                    <xdr:rowOff>83820</xdr:rowOff>
                  </from>
                  <to>
                    <xdr:col>4</xdr:col>
                    <xdr:colOff>403860</xdr:colOff>
                    <xdr:row>17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4</xdr:col>
                    <xdr:colOff>152400</xdr:colOff>
                    <xdr:row>19</xdr:row>
                    <xdr:rowOff>83820</xdr:rowOff>
                  </from>
                  <to>
                    <xdr:col>4</xdr:col>
                    <xdr:colOff>388620</xdr:colOff>
                    <xdr:row>20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4</xdr:col>
                    <xdr:colOff>152400</xdr:colOff>
                    <xdr:row>22</xdr:row>
                    <xdr:rowOff>83820</xdr:rowOff>
                  </from>
                  <to>
                    <xdr:col>4</xdr:col>
                    <xdr:colOff>388620</xdr:colOff>
                    <xdr:row>23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4</xdr:col>
                    <xdr:colOff>152400</xdr:colOff>
                    <xdr:row>25</xdr:row>
                    <xdr:rowOff>83820</xdr:rowOff>
                  </from>
                  <to>
                    <xdr:col>4</xdr:col>
                    <xdr:colOff>388620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4</xdr:col>
                    <xdr:colOff>152400</xdr:colOff>
                    <xdr:row>34</xdr:row>
                    <xdr:rowOff>83820</xdr:rowOff>
                  </from>
                  <to>
                    <xdr:col>4</xdr:col>
                    <xdr:colOff>388620</xdr:colOff>
                    <xdr:row>35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4</xdr:col>
                    <xdr:colOff>152400</xdr:colOff>
                    <xdr:row>28</xdr:row>
                    <xdr:rowOff>83820</xdr:rowOff>
                  </from>
                  <to>
                    <xdr:col>4</xdr:col>
                    <xdr:colOff>388620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4</xdr:col>
                    <xdr:colOff>152400</xdr:colOff>
                    <xdr:row>31</xdr:row>
                    <xdr:rowOff>83820</xdr:rowOff>
                  </from>
                  <to>
                    <xdr:col>4</xdr:col>
                    <xdr:colOff>388620</xdr:colOff>
                    <xdr:row>32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三中西篤</dc:creator>
  <cp:lastModifiedBy>macin</cp:lastModifiedBy>
  <cp:lastPrinted>2022-08-22T07:40:47Z</cp:lastPrinted>
  <dcterms:created xsi:type="dcterms:W3CDTF">2022-08-21T14:39:46Z</dcterms:created>
  <dcterms:modified xsi:type="dcterms:W3CDTF">2022-09-23T10:20:15Z</dcterms:modified>
</cp:coreProperties>
</file>